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BCDATA\mbcusers\mce082\Documents\"/>
    </mc:Choice>
  </mc:AlternateContent>
  <bookViews>
    <workbookView xWindow="0" yWindow="0" windowWidth="20565" windowHeight="8910"/>
  </bookViews>
  <sheets>
    <sheet name="Runs" sheetId="1" r:id="rId1"/>
    <sheet name="Total" sheetId="2" r:id="rId2"/>
  </sheets>
  <definedNames>
    <definedName name="_xlnm._FilterDatabase" localSheetId="0" hidden="1">Runs!$A$3:$N$69</definedName>
    <definedName name="_xlnm._FilterDatabase" localSheetId="1" hidden="1">Total!$A$3:$C$73</definedName>
  </definedNames>
  <calcPr calcId="162913"/>
</workbook>
</file>

<file path=xl/calcChain.xml><?xml version="1.0" encoding="utf-8"?>
<calcChain xmlns="http://schemas.openxmlformats.org/spreadsheetml/2006/main">
  <c r="C64" i="2" l="1"/>
  <c r="C27" i="2"/>
  <c r="C23" i="2"/>
  <c r="C41" i="2"/>
  <c r="C53" i="2"/>
  <c r="C57" i="2"/>
  <c r="C16" i="2"/>
  <c r="C69" i="2"/>
  <c r="C54" i="2"/>
  <c r="C50" i="2"/>
  <c r="C19" i="2"/>
  <c r="C20" i="2"/>
  <c r="C14" i="2"/>
  <c r="C34" i="2"/>
  <c r="C67" i="2"/>
  <c r="C9" i="2"/>
  <c r="C47" i="2"/>
  <c r="C38" i="2"/>
  <c r="C36" i="2"/>
  <c r="C17" i="2"/>
  <c r="C26" i="2"/>
  <c r="C25" i="2"/>
  <c r="C70" i="2"/>
  <c r="C60" i="2"/>
  <c r="C66" i="2"/>
  <c r="B64" i="2"/>
  <c r="A64" i="2"/>
  <c r="A27" i="2"/>
  <c r="A23" i="2"/>
  <c r="A41" i="2"/>
  <c r="A53" i="2"/>
  <c r="A57" i="2"/>
  <c r="A16" i="2"/>
  <c r="A69" i="2"/>
  <c r="A54" i="2"/>
  <c r="A50" i="2"/>
  <c r="A19" i="2"/>
  <c r="A20" i="2"/>
  <c r="A14" i="2"/>
  <c r="A34" i="2"/>
  <c r="A67" i="2"/>
  <c r="A9" i="2"/>
  <c r="A47" i="2"/>
  <c r="A38" i="2"/>
  <c r="A36" i="2"/>
  <c r="A17" i="2"/>
  <c r="A26" i="2"/>
  <c r="A25" i="2"/>
  <c r="A70" i="2"/>
  <c r="A60" i="2"/>
  <c r="A66" i="2"/>
  <c r="S49" i="1"/>
  <c r="N49" i="1"/>
  <c r="I49" i="1"/>
  <c r="I54" i="1"/>
  <c r="D54" i="1"/>
  <c r="D49" i="1"/>
  <c r="C63" i="2" l="1"/>
  <c r="C61" i="2"/>
  <c r="C22" i="2"/>
  <c r="C11" i="2"/>
  <c r="C10" i="2"/>
  <c r="C56" i="2"/>
  <c r="C12" i="2"/>
  <c r="C8" i="2"/>
  <c r="C46" i="2"/>
  <c r="C4" i="2"/>
  <c r="C5" i="2"/>
  <c r="C71" i="2"/>
  <c r="C37" i="2"/>
  <c r="C32" i="2"/>
  <c r="C35" i="2"/>
  <c r="C33" i="2"/>
  <c r="C31" i="2"/>
  <c r="C7" i="2"/>
  <c r="C18" i="2"/>
  <c r="C49" i="2"/>
  <c r="C59" i="2"/>
  <c r="C6" i="2"/>
  <c r="C30" i="2"/>
  <c r="C13" i="2"/>
  <c r="C72" i="2"/>
  <c r="C39" i="2"/>
  <c r="C51" i="2"/>
  <c r="C73" i="2"/>
  <c r="C29" i="2"/>
  <c r="C52" i="2"/>
  <c r="C21" i="2"/>
  <c r="C15" i="2"/>
  <c r="C62" i="2"/>
  <c r="C24" i="2"/>
  <c r="C40" i="2"/>
  <c r="C45" i="2"/>
  <c r="C42" i="2"/>
  <c r="C48" i="2"/>
  <c r="C43" i="2"/>
  <c r="C68" i="2"/>
  <c r="C58" i="2"/>
  <c r="C44" i="2"/>
  <c r="C55" i="2"/>
  <c r="C65" i="2"/>
  <c r="A61" i="2" l="1"/>
  <c r="A63" i="2"/>
  <c r="A22" i="2"/>
  <c r="A11" i="2"/>
  <c r="A10" i="2"/>
  <c r="A56" i="2"/>
  <c r="A12" i="2"/>
  <c r="A8" i="2"/>
  <c r="A46" i="2"/>
  <c r="A4" i="2"/>
  <c r="A5" i="2"/>
  <c r="A71" i="2"/>
  <c r="A37" i="2"/>
  <c r="A32" i="2"/>
  <c r="A35" i="2"/>
  <c r="A33" i="2"/>
  <c r="A31" i="2"/>
  <c r="A18" i="2"/>
  <c r="A7" i="2"/>
  <c r="A49" i="2"/>
  <c r="A59" i="2"/>
  <c r="A6" i="2"/>
  <c r="A30" i="2"/>
  <c r="A13" i="2"/>
  <c r="A72" i="2"/>
  <c r="A39" i="2"/>
  <c r="A51" i="2"/>
  <c r="A73" i="2"/>
  <c r="A29" i="2"/>
  <c r="A52" i="2"/>
  <c r="A21" i="2"/>
  <c r="A15" i="2"/>
  <c r="A62" i="2"/>
  <c r="A24" i="2"/>
  <c r="A40" i="2"/>
  <c r="A45" i="2"/>
  <c r="A42" i="2"/>
  <c r="A48" i="2"/>
  <c r="A43" i="2"/>
  <c r="A68" i="2"/>
  <c r="A58" i="2"/>
  <c r="A44" i="2"/>
  <c r="A55" i="2"/>
  <c r="A65" i="2"/>
  <c r="S71" i="1"/>
  <c r="N71" i="1"/>
  <c r="I71" i="1"/>
  <c r="D71" i="1"/>
  <c r="B70" i="2" s="1"/>
  <c r="N48" i="1"/>
  <c r="I48" i="1"/>
  <c r="D48" i="1"/>
  <c r="B65" i="2" s="1"/>
  <c r="S48" i="1"/>
  <c r="C28" i="2"/>
  <c r="S54" i="1"/>
  <c r="N73" i="1"/>
  <c r="I73" i="1"/>
  <c r="D73" i="1"/>
  <c r="S73" i="1"/>
  <c r="B66" i="2" l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50" i="1"/>
  <c r="N51" i="1"/>
  <c r="N52" i="1"/>
  <c r="N53" i="1"/>
  <c r="N54" i="1"/>
  <c r="B57" i="2" s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2" i="1"/>
  <c r="N5" i="1"/>
  <c r="N6" i="1"/>
  <c r="I56" i="1" l="1"/>
  <c r="D56" i="1"/>
  <c r="D37" i="1"/>
  <c r="I37" i="1"/>
  <c r="S37" i="1"/>
  <c r="S56" i="1"/>
  <c r="S30" i="1"/>
  <c r="S16" i="1"/>
  <c r="I16" i="1"/>
  <c r="D16" i="1"/>
  <c r="B71" i="2" s="1"/>
  <c r="I30" i="1"/>
  <c r="D30" i="1"/>
  <c r="B39" i="2" s="1"/>
  <c r="D6" i="1"/>
  <c r="D5" i="1"/>
  <c r="D7" i="1"/>
  <c r="D8" i="1"/>
  <c r="D9" i="1"/>
  <c r="B10" i="2" s="1"/>
  <c r="D10" i="1"/>
  <c r="B56" i="2" s="1"/>
  <c r="D11" i="1"/>
  <c r="D12" i="1"/>
  <c r="B8" i="2" s="1"/>
  <c r="D13" i="1"/>
  <c r="D14" i="1"/>
  <c r="D15" i="1"/>
  <c r="D17" i="1"/>
  <c r="D18" i="1"/>
  <c r="D19" i="1"/>
  <c r="D20" i="1"/>
  <c r="D21" i="1"/>
  <c r="D22" i="1"/>
  <c r="D23" i="1"/>
  <c r="B18" i="2" s="1"/>
  <c r="D24" i="1"/>
  <c r="D25" i="1"/>
  <c r="D26" i="1"/>
  <c r="D27" i="1"/>
  <c r="B30" i="2" s="1"/>
  <c r="D28" i="1"/>
  <c r="D29" i="1"/>
  <c r="D31" i="1"/>
  <c r="D32" i="1"/>
  <c r="B73" i="2" s="1"/>
  <c r="D33" i="1"/>
  <c r="D34" i="1"/>
  <c r="D35" i="1"/>
  <c r="D36" i="1"/>
  <c r="D38" i="1"/>
  <c r="D39" i="1"/>
  <c r="D40" i="1"/>
  <c r="D41" i="1"/>
  <c r="B42" i="2" s="1"/>
  <c r="D42" i="1"/>
  <c r="D43" i="1"/>
  <c r="D44" i="1"/>
  <c r="D45" i="1"/>
  <c r="B58" i="2" s="1"/>
  <c r="D46" i="1"/>
  <c r="D47" i="1"/>
  <c r="D50" i="1"/>
  <c r="D51" i="1"/>
  <c r="D52" i="1"/>
  <c r="D53" i="1"/>
  <c r="D55" i="1"/>
  <c r="D57" i="1"/>
  <c r="B54" i="2" s="1"/>
  <c r="D58" i="1"/>
  <c r="D59" i="1"/>
  <c r="D60" i="1"/>
  <c r="D61" i="1"/>
  <c r="D62" i="1"/>
  <c r="D63" i="1"/>
  <c r="D64" i="1"/>
  <c r="D65" i="1"/>
  <c r="B47" i="2" s="1"/>
  <c r="D66" i="1"/>
  <c r="D67" i="1"/>
  <c r="D68" i="1"/>
  <c r="D69" i="1"/>
  <c r="B26" i="2" s="1"/>
  <c r="D70" i="1"/>
  <c r="D72" i="1"/>
  <c r="A28" i="2"/>
  <c r="S31" i="1"/>
  <c r="I31" i="1"/>
  <c r="S13" i="1"/>
  <c r="I13" i="1"/>
  <c r="S39" i="1"/>
  <c r="I39" i="1"/>
  <c r="S21" i="1"/>
  <c r="I21" i="1"/>
  <c r="S25" i="1"/>
  <c r="I25" i="1"/>
  <c r="I70" i="1"/>
  <c r="S70" i="1"/>
  <c r="S61" i="1"/>
  <c r="B14" i="2" s="1"/>
  <c r="I61" i="1"/>
  <c r="S34" i="1"/>
  <c r="I34" i="1"/>
  <c r="I5" i="1"/>
  <c r="I6" i="1"/>
  <c r="I7" i="1"/>
  <c r="I8" i="1"/>
  <c r="I9" i="1"/>
  <c r="I10" i="1"/>
  <c r="I11" i="1"/>
  <c r="I12" i="1"/>
  <c r="I14" i="1"/>
  <c r="I15" i="1"/>
  <c r="I17" i="1"/>
  <c r="I18" i="1"/>
  <c r="I19" i="1"/>
  <c r="I20" i="1"/>
  <c r="I22" i="1"/>
  <c r="I23" i="1"/>
  <c r="I24" i="1"/>
  <c r="I26" i="1"/>
  <c r="I27" i="1"/>
  <c r="I28" i="1"/>
  <c r="I29" i="1"/>
  <c r="I32" i="1"/>
  <c r="I33" i="1"/>
  <c r="I35" i="1"/>
  <c r="I36" i="1"/>
  <c r="I38" i="1"/>
  <c r="I40" i="1"/>
  <c r="I41" i="1"/>
  <c r="I42" i="1"/>
  <c r="I43" i="1"/>
  <c r="I44" i="1"/>
  <c r="I45" i="1"/>
  <c r="I46" i="1"/>
  <c r="I47" i="1"/>
  <c r="I50" i="1"/>
  <c r="I51" i="1"/>
  <c r="I52" i="1"/>
  <c r="I53" i="1"/>
  <c r="I55" i="1"/>
  <c r="I57" i="1"/>
  <c r="I58" i="1"/>
  <c r="I59" i="1"/>
  <c r="I60" i="1"/>
  <c r="I62" i="1"/>
  <c r="I63" i="1"/>
  <c r="I64" i="1"/>
  <c r="I65" i="1"/>
  <c r="I66" i="1"/>
  <c r="I67" i="1"/>
  <c r="I68" i="1"/>
  <c r="I69" i="1"/>
  <c r="I72" i="1"/>
  <c r="S5" i="1"/>
  <c r="S6" i="1"/>
  <c r="S7" i="1"/>
  <c r="B22" i="2" s="1"/>
  <c r="S8" i="1"/>
  <c r="S9" i="1"/>
  <c r="S10" i="1"/>
  <c r="S11" i="1"/>
  <c r="S12" i="1"/>
  <c r="S14" i="1"/>
  <c r="S15" i="1"/>
  <c r="S17" i="1"/>
  <c r="S18" i="1"/>
  <c r="B32" i="2" s="1"/>
  <c r="S19" i="1"/>
  <c r="S20" i="1"/>
  <c r="B33" i="2" s="1"/>
  <c r="S22" i="1"/>
  <c r="S23" i="1"/>
  <c r="S24" i="1"/>
  <c r="S26" i="1"/>
  <c r="S27" i="1"/>
  <c r="S28" i="1"/>
  <c r="S29" i="1"/>
  <c r="S32" i="1"/>
  <c r="S33" i="1"/>
  <c r="S35" i="1"/>
  <c r="S36" i="1"/>
  <c r="S38" i="1"/>
  <c r="B24" i="2" s="1"/>
  <c r="S40" i="1"/>
  <c r="S41" i="1"/>
  <c r="S42" i="1"/>
  <c r="S43" i="1"/>
  <c r="S44" i="1"/>
  <c r="S45" i="1"/>
  <c r="S46" i="1"/>
  <c r="S47" i="1"/>
  <c r="S50" i="1"/>
  <c r="S51" i="1"/>
  <c r="S52" i="1"/>
  <c r="S53" i="1"/>
  <c r="S55" i="1"/>
  <c r="S57" i="1"/>
  <c r="S58" i="1"/>
  <c r="S59" i="1"/>
  <c r="S60" i="1"/>
  <c r="S62" i="1"/>
  <c r="S63" i="1"/>
  <c r="S64" i="1"/>
  <c r="S65" i="1"/>
  <c r="S66" i="1"/>
  <c r="S67" i="1"/>
  <c r="S68" i="1"/>
  <c r="S69" i="1"/>
  <c r="S72" i="1"/>
  <c r="D4" i="1"/>
  <c r="S4" i="1"/>
  <c r="N4" i="1"/>
  <c r="I4" i="1"/>
  <c r="B23" i="2" l="1"/>
  <c r="B4" i="2"/>
  <c r="B63" i="2"/>
  <c r="B69" i="2"/>
  <c r="B17" i="2"/>
  <c r="B9" i="2"/>
  <c r="B20" i="2"/>
  <c r="B16" i="2"/>
  <c r="B27" i="2"/>
  <c r="B68" i="2"/>
  <c r="B45" i="2"/>
  <c r="B21" i="2"/>
  <c r="B51" i="2"/>
  <c r="B6" i="2"/>
  <c r="B7" i="2"/>
  <c r="B46" i="2"/>
  <c r="B61" i="2"/>
  <c r="B15" i="2"/>
  <c r="B60" i="2"/>
  <c r="B36" i="2"/>
  <c r="B67" i="2"/>
  <c r="B19" i="2"/>
  <c r="B53" i="2"/>
  <c r="B55" i="2"/>
  <c r="B43" i="2"/>
  <c r="B40" i="2"/>
  <c r="B52" i="2"/>
  <c r="B72" i="2"/>
  <c r="B59" i="2"/>
  <c r="B31" i="2"/>
  <c r="B37" i="2"/>
  <c r="B11" i="2"/>
  <c r="B35" i="2"/>
  <c r="B25" i="2"/>
  <c r="B38" i="2"/>
  <c r="B34" i="2"/>
  <c r="B50" i="2"/>
  <c r="B41" i="2"/>
  <c r="B44" i="2"/>
  <c r="B48" i="2"/>
  <c r="B29" i="2"/>
  <c r="B13" i="2"/>
  <c r="B49" i="2"/>
  <c r="B5" i="2"/>
  <c r="B12" i="2"/>
  <c r="B62" i="2"/>
  <c r="B28" i="2"/>
</calcChain>
</file>

<file path=xl/sharedStrings.xml><?xml version="1.0" encoding="utf-8"?>
<sst xmlns="http://schemas.openxmlformats.org/spreadsheetml/2006/main" count="303" uniqueCount="80">
  <si>
    <t>Runner</t>
  </si>
  <si>
    <t>Estimated Time</t>
  </si>
  <si>
    <t>Actual Time</t>
  </si>
  <si>
    <t>Difference</t>
  </si>
  <si>
    <t>Kathryn Walker</t>
  </si>
  <si>
    <t>Helen Adamson</t>
  </si>
  <si>
    <t>Paul Wharton</t>
  </si>
  <si>
    <t xml:space="preserve">Chris Jeffries </t>
  </si>
  <si>
    <t>Rosie Dawson</t>
  </si>
  <si>
    <t>Jeanette Gratton</t>
  </si>
  <si>
    <t>Steve Thompson</t>
  </si>
  <si>
    <t>Andy Marr</t>
  </si>
  <si>
    <t>Sally Dack</t>
  </si>
  <si>
    <t>Ian Harris</t>
  </si>
  <si>
    <t>Gary Dack</t>
  </si>
  <si>
    <t>Dorothy Harris</t>
  </si>
  <si>
    <t>John Gray</t>
  </si>
  <si>
    <t>Allison Rae</t>
  </si>
  <si>
    <t>Alison Cammiss</t>
  </si>
  <si>
    <t>David Mogie</t>
  </si>
  <si>
    <t>Helen Hill</t>
  </si>
  <si>
    <t>Run 1</t>
  </si>
  <si>
    <t>Ste McMahon</t>
  </si>
  <si>
    <t>Run 2</t>
  </si>
  <si>
    <t>Run 3</t>
  </si>
  <si>
    <t>Cumulative Total</t>
  </si>
  <si>
    <t>Total Difference</t>
  </si>
  <si>
    <t>Louise Trewhitt</t>
  </si>
  <si>
    <t>Lyndsay Duffy</t>
  </si>
  <si>
    <t>Andrea Clyburn</t>
  </si>
  <si>
    <t>Sarah Short</t>
  </si>
  <si>
    <t>Stephen Roe</t>
  </si>
  <si>
    <t>Paul Edwards</t>
  </si>
  <si>
    <t>Claire Shipley</t>
  </si>
  <si>
    <t>Kev Patterson</t>
  </si>
  <si>
    <t>Rachel Golightly</t>
  </si>
  <si>
    <t>Marianne Hutchinson</t>
  </si>
  <si>
    <t>Mel Middleton Shaw</t>
  </si>
  <si>
    <t>Sharon Caddell</t>
  </si>
  <si>
    <t>Melinda West</t>
  </si>
  <si>
    <t>Geraldine Bouttell</t>
  </si>
  <si>
    <t>Darren Clarkson</t>
  </si>
  <si>
    <t>Jacqui Keane</t>
  </si>
  <si>
    <t>Jean Coleman</t>
  </si>
  <si>
    <t>Emma Thompson</t>
  </si>
  <si>
    <t>Aaron Dodds</t>
  </si>
  <si>
    <t>Mhairi Bonner</t>
  </si>
  <si>
    <t>Alison Bloomfield</t>
  </si>
  <si>
    <t>Becky Wright</t>
  </si>
  <si>
    <t>Callum Dack</t>
  </si>
  <si>
    <t>Joanne Love</t>
  </si>
  <si>
    <t>Kevin Cross</t>
  </si>
  <si>
    <t>Kirsty Craggs</t>
  </si>
  <si>
    <t>Louise Meynell</t>
  </si>
  <si>
    <t>Mark Bown</t>
  </si>
  <si>
    <t>Mike Quinn</t>
  </si>
  <si>
    <t>Sean Fraser</t>
  </si>
  <si>
    <t>Ste Brown</t>
  </si>
  <si>
    <t>Stephen Guest</t>
  </si>
  <si>
    <t>Thomas Carberry</t>
  </si>
  <si>
    <t>Sarah Roe</t>
  </si>
  <si>
    <t>Erika Eniz</t>
  </si>
  <si>
    <t>Hannah Hughes</t>
  </si>
  <si>
    <t>Toni Dunn</t>
  </si>
  <si>
    <t>Jess Wharton</t>
  </si>
  <si>
    <t>Kev Brown</t>
  </si>
  <si>
    <t>Cheryll Robinson</t>
  </si>
  <si>
    <t>James McCue</t>
  </si>
  <si>
    <t>Andy Love</t>
  </si>
  <si>
    <t>Garry Short</t>
  </si>
  <si>
    <t>James Fishburn</t>
  </si>
  <si>
    <t>Craig Murray</t>
  </si>
  <si>
    <t>Paul Suttill</t>
  </si>
  <si>
    <t>Jonathan Bowes</t>
  </si>
  <si>
    <t>Nick Jones</t>
  </si>
  <si>
    <t>Tracy Maskew</t>
  </si>
  <si>
    <t>Mark Grace</t>
  </si>
  <si>
    <t>Tom Harper</t>
  </si>
  <si>
    <t>Number</t>
  </si>
  <si>
    <t>Matty Bowman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</si>
</sst>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hh:mm:ss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164" fontId="0" fillId="0" borderId="1" xfId="0" applyNumberFormat="1" applyFill="1" applyBorder="1"/>
    <xf numFmtId="164" fontId="0" fillId="3" borderId="1" xfId="0" applyNumberFormat="1" applyFill="1" applyBorder="1"/>
    <xf numFmtId="0" fontId="0" fillId="4" borderId="1" xfId="0" applyFill="1" applyBorder="1"/>
    <xf numFmtId="21" fontId="0" fillId="4" borderId="1" xfId="0" applyNumberFormat="1" applyFill="1" applyBorder="1"/>
    <xf numFmtId="164" fontId="0" fillId="4" borderId="1" xfId="0" applyNumberFormat="1" applyFill="1" applyBorder="1"/>
    <xf numFmtId="0" fontId="1" fillId="0" borderId="0" xfId="0" applyFont="1"/>
    <xf numFmtId="0" fontId="1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0" xfId="0" applyBorder="1"/>
    <xf numFmtId="46" fontId="0" fillId="0" borderId="0" xfId="0" applyNumberFormat="1"/>
    <xf numFmtId="0" fontId="0" fillId="3" borderId="1" xfId="0" applyFill="1" applyBorder="1"/>
    <xf numFmtId="164" fontId="0" fillId="0" borderId="3" xfId="0" applyNumberFormat="1" applyFill="1" applyBorder="1"/>
    <xf numFmtId="164" fontId="0" fillId="3" borderId="3" xfId="0" applyNumberFormat="1" applyFill="1" applyBorder="1"/>
    <xf numFmtId="0" fontId="0" fillId="4" borderId="3" xfId="0" applyFill="1" applyBorder="1"/>
    <xf numFmtId="0" fontId="1" fillId="3" borderId="0" xfId="0" applyFont="1" applyFill="1" applyBorder="1" applyAlignment="1">
      <alignment horizontal="center"/>
    </xf>
    <xf numFmtId="0" fontId="0" fillId="3" borderId="0" xfId="0" applyFill="1"/>
    <xf numFmtId="0" fontId="0" fillId="5" borderId="1" xfId="0" applyFill="1" applyBorder="1"/>
    <xf numFmtId="164" fontId="0" fillId="5" borderId="1" xfId="0" applyNumberFormat="1" applyFill="1" applyBorder="1"/>
    <xf numFmtId="21" fontId="0" fillId="5" borderId="1" xfId="0" applyNumberFormat="1" applyFill="1" applyBorder="1"/>
    <xf numFmtId="0" fontId="0" fillId="5" borderId="3" xfId="0" applyFill="1" applyBorder="1"/>
    <xf numFmtId="0" fontId="1" fillId="0" borderId="0" xfId="0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Fill="1"/>
    <xf numFmtId="21" fontId="0" fillId="5" borderId="3" xfId="0" applyNumberFormat="1" applyFill="1" applyBorder="1"/>
    <xf numFmtId="0" fontId="0" fillId="6" borderId="1" xfId="0" applyFill="1" applyBorder="1"/>
    <xf numFmtId="164" fontId="0" fillId="6" borderId="1" xfId="0" applyNumberFormat="1" applyFill="1" applyBorder="1"/>
    <xf numFmtId="21" fontId="0" fillId="6" borderId="1" xfId="0" applyNumberFormat="1" applyFill="1" applyBorder="1"/>
    <xf numFmtId="0" fontId="0" fillId="6" borderId="3" xfId="0" applyFill="1" applyBorder="1"/>
    <xf numFmtId="21" fontId="0" fillId="6" borderId="3" xfId="0" applyNumberFormat="1" applyFill="1" applyBorder="1"/>
    <xf numFmtId="0" fontId="0" fillId="7" borderId="1" xfId="0" applyFill="1" applyBorder="1"/>
    <xf numFmtId="164" fontId="0" fillId="7" borderId="1" xfId="0" applyNumberFormat="1" applyFill="1" applyBorder="1"/>
    <xf numFmtId="21" fontId="0" fillId="7" borderId="1" xfId="0" applyNumberFormat="1" applyFill="1" applyBorder="1"/>
    <xf numFmtId="165" fontId="0" fillId="7" borderId="1" xfId="0" applyNumberFormat="1" applyFill="1" applyBorder="1"/>
    <xf numFmtId="46" fontId="0" fillId="7" borderId="1" xfId="0" applyNumberFormat="1" applyFill="1" applyBorder="1"/>
    <xf numFmtId="164" fontId="0" fillId="7" borderId="1" xfId="0" applyNumberFormat="1" applyFill="1" applyBorder="1" applyAlignment="1">
      <alignment horizontal="right"/>
    </xf>
    <xf numFmtId="21" fontId="0" fillId="4" borderId="3" xfId="0" applyNumberFormat="1" applyFill="1" applyBorder="1"/>
    <xf numFmtId="165" fontId="0" fillId="4" borderId="1" xfId="0" applyNumberFormat="1" applyFill="1" applyBorder="1"/>
    <xf numFmtId="46" fontId="0" fillId="4" borderId="1" xfId="0" applyNumberFormat="1" applyFill="1" applyBorder="1"/>
    <xf numFmtId="164" fontId="0" fillId="4" borderId="1" xfId="0" applyNumberFormat="1" applyFill="1" applyBorder="1" applyAlignment="1">
      <alignment horizontal="right"/>
    </xf>
    <xf numFmtId="0" fontId="0" fillId="5" borderId="0" xfId="0" applyFill="1"/>
    <xf numFmtId="0" fontId="2" fillId="5" borderId="1" xfId="0" applyFont="1" applyFill="1" applyBorder="1"/>
    <xf numFmtId="164" fontId="2" fillId="5" borderId="1" xfId="0" applyNumberFormat="1" applyFont="1" applyFill="1" applyBorder="1"/>
    <xf numFmtId="164" fontId="0" fillId="6" borderId="3" xfId="0" applyNumberFormat="1" applyFill="1" applyBorder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73"/>
  <sheetViews>
    <sheetView tabSelected="1" zoomScale="80" zoomScaleNormal="80" workbookViewId="0">
      <selection activeCell="V52" sqref="V52"/>
    </sheetView>
  </sheetViews>
  <sheetFormatPr defaultRowHeight="15" x14ac:dyDescent="0.25"/>
  <cols>
    <col min="1" max="1" width="20.140625" customWidth="1"/>
    <col min="2" max="2" width="15.140625" customWidth="1"/>
    <col min="3" max="3" width="13" customWidth="1"/>
    <col min="4" max="4" width="13.5703125" customWidth="1"/>
    <col min="5" max="5" width="1.7109375" style="19" customWidth="1"/>
    <col min="6" max="6" width="20" customWidth="1"/>
    <col min="7" max="7" width="14.140625" customWidth="1"/>
    <col min="8" max="8" width="13.5703125" customWidth="1"/>
    <col min="9" max="9" width="12.5703125" customWidth="1"/>
    <col min="10" max="10" width="1.5703125" style="26" customWidth="1"/>
    <col min="11" max="11" width="21.42578125" customWidth="1"/>
    <col min="12" max="12" width="14.140625" customWidth="1"/>
    <col min="13" max="13" width="12.5703125" customWidth="1"/>
    <col min="14" max="14" width="11" customWidth="1"/>
    <col min="15" max="15" width="2.140625" customWidth="1"/>
    <col min="16" max="16" width="20.5703125" customWidth="1"/>
    <col min="17" max="17" width="14.7109375" customWidth="1"/>
    <col min="18" max="18" width="12.85546875" customWidth="1"/>
    <col min="19" max="19" width="10.7109375" customWidth="1"/>
  </cols>
  <sheetData>
    <row r="2" spans="1:19" x14ac:dyDescent="0.25">
      <c r="B2" s="48" t="s">
        <v>21</v>
      </c>
      <c r="C2" s="48"/>
      <c r="D2" s="48"/>
      <c r="E2" s="18"/>
      <c r="F2" s="9"/>
      <c r="G2" s="48" t="s">
        <v>23</v>
      </c>
      <c r="H2" s="48"/>
      <c r="I2" s="48"/>
      <c r="J2" s="24"/>
      <c r="K2" s="9"/>
      <c r="L2" s="48" t="s">
        <v>24</v>
      </c>
      <c r="M2" s="48"/>
      <c r="N2" s="48"/>
    </row>
    <row r="3" spans="1:19" x14ac:dyDescent="0.25">
      <c r="A3" s="1" t="s">
        <v>0</v>
      </c>
      <c r="B3" s="1" t="s">
        <v>1</v>
      </c>
      <c r="C3" s="1" t="s">
        <v>2</v>
      </c>
      <c r="D3" s="1" t="s">
        <v>3</v>
      </c>
      <c r="E3" s="11"/>
      <c r="F3" s="1" t="s">
        <v>0</v>
      </c>
      <c r="G3" s="1" t="s">
        <v>1</v>
      </c>
      <c r="H3" s="1" t="s">
        <v>2</v>
      </c>
      <c r="I3" s="1" t="s">
        <v>3</v>
      </c>
      <c r="J3" s="10"/>
      <c r="K3" s="1" t="s">
        <v>0</v>
      </c>
      <c r="L3" s="1" t="s">
        <v>1</v>
      </c>
      <c r="M3" s="1" t="s">
        <v>2</v>
      </c>
      <c r="N3" s="1" t="s">
        <v>3</v>
      </c>
      <c r="P3" s="1" t="s">
        <v>0</v>
      </c>
      <c r="Q3" s="1" t="s">
        <v>1</v>
      </c>
      <c r="R3" s="1" t="s">
        <v>2</v>
      </c>
      <c r="S3" s="1" t="s">
        <v>3</v>
      </c>
    </row>
    <row r="4" spans="1:19" x14ac:dyDescent="0.25">
      <c r="A4" s="33" t="s">
        <v>45</v>
      </c>
      <c r="B4" s="34">
        <v>1.9444444444444445E-2</v>
      </c>
      <c r="C4" s="34">
        <v>1.9363425925925926E-2</v>
      </c>
      <c r="D4" s="34">
        <f>ABS(B4-C4)</f>
        <v>8.1018518518518462E-5</v>
      </c>
      <c r="E4" s="5"/>
      <c r="F4" s="6" t="s">
        <v>45</v>
      </c>
      <c r="G4" s="8">
        <v>2.2222222222222223E-2</v>
      </c>
      <c r="H4" s="8">
        <v>2.3182870370370371E-2</v>
      </c>
      <c r="I4" s="8">
        <f t="shared" ref="I4:I58" si="0">ABS(G4-H4)</f>
        <v>9.6064814814814797E-4</v>
      </c>
      <c r="J4" s="4"/>
      <c r="K4" s="20" t="s">
        <v>45</v>
      </c>
      <c r="L4" s="21"/>
      <c r="M4" s="21"/>
      <c r="N4" s="21">
        <f>ABS(L4-M4)</f>
        <v>0</v>
      </c>
      <c r="P4" s="28" t="s">
        <v>45</v>
      </c>
      <c r="Q4" s="29">
        <v>2.4305555555555556E-2</v>
      </c>
      <c r="R4" s="29">
        <v>2.5312500000000002E-2</v>
      </c>
      <c r="S4" s="29">
        <f t="shared" ref="S4:S58" si="1">ABS(Q4-R4)</f>
        <v>1.0069444444444457E-3</v>
      </c>
    </row>
    <row r="5" spans="1:19" x14ac:dyDescent="0.25">
      <c r="A5" s="33" t="s">
        <v>18</v>
      </c>
      <c r="B5" s="34">
        <v>2.8287037037037038E-2</v>
      </c>
      <c r="C5" s="35">
        <v>2.631944444444444E-2</v>
      </c>
      <c r="D5" s="34">
        <f>ABS(B5-C5)</f>
        <v>1.9675925925925972E-3</v>
      </c>
      <c r="E5" s="5"/>
      <c r="F5" s="6" t="s">
        <v>18</v>
      </c>
      <c r="G5" s="7"/>
      <c r="H5" s="7"/>
      <c r="I5" s="8">
        <f t="shared" si="0"/>
        <v>0</v>
      </c>
      <c r="J5" s="4"/>
      <c r="K5" s="20" t="s">
        <v>18</v>
      </c>
      <c r="L5" s="21"/>
      <c r="M5" s="21"/>
      <c r="N5" s="21">
        <f>ABS(L5-M5)</f>
        <v>0</v>
      </c>
      <c r="P5" s="28" t="s">
        <v>18</v>
      </c>
      <c r="Q5" s="29"/>
      <c r="R5" s="29"/>
      <c r="S5" s="29">
        <f t="shared" si="1"/>
        <v>0</v>
      </c>
    </row>
    <row r="6" spans="1:19" x14ac:dyDescent="0.25">
      <c r="A6" s="33" t="s">
        <v>47</v>
      </c>
      <c r="B6" s="34">
        <v>2.7905092592592592E-2</v>
      </c>
      <c r="C6" s="35">
        <v>2.9340277777777781E-2</v>
      </c>
      <c r="D6" s="34">
        <f>ABS(B6-C6)</f>
        <v>1.4351851851851886E-3</v>
      </c>
      <c r="E6" s="5"/>
      <c r="F6" s="6" t="s">
        <v>47</v>
      </c>
      <c r="G6" s="7"/>
      <c r="H6" s="7"/>
      <c r="I6" s="8">
        <f t="shared" si="0"/>
        <v>0</v>
      </c>
      <c r="J6" s="4"/>
      <c r="K6" s="20" t="s">
        <v>47</v>
      </c>
      <c r="L6" s="21"/>
      <c r="M6" s="21"/>
      <c r="N6" s="21">
        <f>ABS(L6-M6)</f>
        <v>0</v>
      </c>
      <c r="P6" s="28" t="s">
        <v>47</v>
      </c>
      <c r="Q6" s="29"/>
      <c r="R6" s="29"/>
      <c r="S6" s="29">
        <f t="shared" si="1"/>
        <v>0</v>
      </c>
    </row>
    <row r="7" spans="1:19" x14ac:dyDescent="0.25">
      <c r="A7" s="33" t="s">
        <v>17</v>
      </c>
      <c r="B7" s="34">
        <v>3.6423611111111115E-2</v>
      </c>
      <c r="C7" s="34">
        <v>3.6979166666666667E-2</v>
      </c>
      <c r="D7" s="34">
        <f t="shared" ref="D7:D73" si="2">ABS(B7-C7)</f>
        <v>5.5555555555555219E-4</v>
      </c>
      <c r="E7" s="5"/>
      <c r="F7" s="6" t="s">
        <v>17</v>
      </c>
      <c r="G7" s="8">
        <v>4.1284722222222223E-2</v>
      </c>
      <c r="H7" s="8">
        <v>4.6018518518518514E-2</v>
      </c>
      <c r="I7" s="8">
        <f t="shared" si="0"/>
        <v>4.7337962962962915E-3</v>
      </c>
      <c r="J7" s="4"/>
      <c r="K7" s="20" t="s">
        <v>17</v>
      </c>
      <c r="L7" s="22">
        <v>4.0590277777777781E-2</v>
      </c>
      <c r="M7" s="22">
        <v>4.0162037037037038E-2</v>
      </c>
      <c r="N7" s="21">
        <f t="shared" ref="N7:N73" si="3">ABS(L7-M7)</f>
        <v>4.2824074074074292E-4</v>
      </c>
      <c r="P7" s="28" t="s">
        <v>17</v>
      </c>
      <c r="Q7" s="30">
        <v>4.6388888888888889E-2</v>
      </c>
      <c r="R7" s="30">
        <v>4.6527777777777779E-2</v>
      </c>
      <c r="S7" s="29">
        <f t="shared" si="1"/>
        <v>1.3888888888888978E-4</v>
      </c>
    </row>
    <row r="8" spans="1:19" x14ac:dyDescent="0.25">
      <c r="A8" s="33" t="s">
        <v>29</v>
      </c>
      <c r="B8" s="34">
        <v>2.5636574074074072E-2</v>
      </c>
      <c r="C8" s="34">
        <v>2.4224537037037034E-2</v>
      </c>
      <c r="D8" s="34">
        <f t="shared" si="2"/>
        <v>1.412037037037038E-3</v>
      </c>
      <c r="E8" s="5"/>
      <c r="F8" s="6" t="s">
        <v>29</v>
      </c>
      <c r="G8" s="8">
        <v>3.123842592592593E-2</v>
      </c>
      <c r="H8" s="7">
        <v>3.1481481481481485E-2</v>
      </c>
      <c r="I8" s="8">
        <f t="shared" si="0"/>
        <v>2.4305555555555539E-4</v>
      </c>
      <c r="J8" s="4"/>
      <c r="K8" s="20" t="s">
        <v>29</v>
      </c>
      <c r="L8" s="22">
        <v>2.6979166666666669E-2</v>
      </c>
      <c r="M8" s="22">
        <v>2.6365740740740742E-2</v>
      </c>
      <c r="N8" s="21">
        <f t="shared" si="3"/>
        <v>6.1342592592592698E-4</v>
      </c>
      <c r="P8" s="28" t="s">
        <v>29</v>
      </c>
      <c r="Q8" s="30">
        <v>3.1064814814814812E-2</v>
      </c>
      <c r="R8" s="30">
        <v>3.1793981481481479E-2</v>
      </c>
      <c r="S8" s="29">
        <f t="shared" si="1"/>
        <v>7.2916666666666616E-4</v>
      </c>
    </row>
    <row r="9" spans="1:19" x14ac:dyDescent="0.25">
      <c r="A9" s="33" t="s">
        <v>68</v>
      </c>
      <c r="B9" s="34">
        <v>2.0370370370370369E-2</v>
      </c>
      <c r="C9" s="35">
        <v>1.9166666666666669E-2</v>
      </c>
      <c r="D9" s="34">
        <f t="shared" si="2"/>
        <v>1.2037037037036999E-3</v>
      </c>
      <c r="E9" s="5"/>
      <c r="F9" s="6" t="s">
        <v>68</v>
      </c>
      <c r="G9" s="7">
        <v>2.2280092592592591E-2</v>
      </c>
      <c r="H9" s="7">
        <v>2.2303240740740738E-2</v>
      </c>
      <c r="I9" s="8">
        <f t="shared" si="0"/>
        <v>2.3148148148147141E-5</v>
      </c>
      <c r="J9" s="4"/>
      <c r="K9" s="20" t="s">
        <v>68</v>
      </c>
      <c r="L9" s="22">
        <v>2.071759259259259E-2</v>
      </c>
      <c r="M9" s="22">
        <v>2.0486111111111111E-2</v>
      </c>
      <c r="N9" s="21">
        <f t="shared" si="3"/>
        <v>2.3148148148147835E-4</v>
      </c>
      <c r="P9" s="28" t="s">
        <v>68</v>
      </c>
      <c r="Q9" s="30">
        <v>2.5520833333333336E-2</v>
      </c>
      <c r="R9" s="30">
        <v>2.3981481481481479E-2</v>
      </c>
      <c r="S9" s="29">
        <f t="shared" si="1"/>
        <v>1.5393518518518577E-3</v>
      </c>
    </row>
    <row r="10" spans="1:19" x14ac:dyDescent="0.25">
      <c r="A10" s="33" t="s">
        <v>11</v>
      </c>
      <c r="B10" s="35">
        <v>2.0833333333333332E-2</v>
      </c>
      <c r="C10" s="35">
        <v>2.0104166666666666E-2</v>
      </c>
      <c r="D10" s="34">
        <f t="shared" si="2"/>
        <v>7.2916666666666616E-4</v>
      </c>
      <c r="E10" s="5"/>
      <c r="F10" s="6" t="s">
        <v>11</v>
      </c>
      <c r="G10" s="7"/>
      <c r="H10" s="7"/>
      <c r="I10" s="8">
        <f t="shared" si="0"/>
        <v>0</v>
      </c>
      <c r="J10" s="4"/>
      <c r="K10" s="20" t="s">
        <v>11</v>
      </c>
      <c r="L10" s="21"/>
      <c r="M10" s="21"/>
      <c r="N10" s="21">
        <f t="shared" si="3"/>
        <v>0</v>
      </c>
      <c r="P10" s="28" t="s">
        <v>11</v>
      </c>
      <c r="Q10" s="29"/>
      <c r="R10" s="29"/>
      <c r="S10" s="29">
        <f t="shared" si="1"/>
        <v>0</v>
      </c>
    </row>
    <row r="11" spans="1:19" x14ac:dyDescent="0.25">
      <c r="A11" s="33" t="s">
        <v>48</v>
      </c>
      <c r="B11" s="35">
        <v>2.6157407407407407E-2</v>
      </c>
      <c r="C11" s="35">
        <v>2.568287037037037E-2</v>
      </c>
      <c r="D11" s="34">
        <f t="shared" si="2"/>
        <v>4.745370370370372E-4</v>
      </c>
      <c r="E11" s="5"/>
      <c r="F11" s="6" t="s">
        <v>48</v>
      </c>
      <c r="G11" s="7">
        <v>3.125E-2</v>
      </c>
      <c r="H11" s="8">
        <v>3.2337962962962964E-2</v>
      </c>
      <c r="I11" s="8">
        <f t="shared" si="0"/>
        <v>1.0879629629629642E-3</v>
      </c>
      <c r="J11" s="4"/>
      <c r="K11" s="20" t="s">
        <v>48</v>
      </c>
      <c r="L11" s="21">
        <v>2.8009259259259262E-2</v>
      </c>
      <c r="M11" s="21">
        <v>2.631944444444444E-2</v>
      </c>
      <c r="N11" s="21">
        <f t="shared" si="3"/>
        <v>1.6898148148148211E-3</v>
      </c>
      <c r="P11" s="28" t="s">
        <v>48</v>
      </c>
      <c r="Q11" s="29">
        <v>3.2175925925925927E-2</v>
      </c>
      <c r="R11" s="29">
        <v>3.1944444444444449E-2</v>
      </c>
      <c r="S11" s="29">
        <f t="shared" si="1"/>
        <v>2.3148148148147835E-4</v>
      </c>
    </row>
    <row r="12" spans="1:19" x14ac:dyDescent="0.25">
      <c r="A12" s="33" t="s">
        <v>49</v>
      </c>
      <c r="B12" s="35">
        <v>1.9444444444444445E-2</v>
      </c>
      <c r="C12" s="34">
        <v>1.8749999999999999E-2</v>
      </c>
      <c r="D12" s="34">
        <f t="shared" si="2"/>
        <v>6.9444444444444545E-4</v>
      </c>
      <c r="E12" s="5"/>
      <c r="F12" s="6" t="s">
        <v>49</v>
      </c>
      <c r="G12" s="8">
        <v>2.2222222222222223E-2</v>
      </c>
      <c r="H12" s="8">
        <v>2.2893518518518521E-2</v>
      </c>
      <c r="I12" s="8">
        <f t="shared" si="0"/>
        <v>6.7129629629629831E-4</v>
      </c>
      <c r="J12" s="4"/>
      <c r="K12" s="20" t="s">
        <v>49</v>
      </c>
      <c r="L12" s="21">
        <v>2.0254629629629629E-2</v>
      </c>
      <c r="M12" s="21">
        <v>2.045138888888889E-2</v>
      </c>
      <c r="N12" s="21">
        <f t="shared" si="3"/>
        <v>1.967592592592611E-4</v>
      </c>
      <c r="P12" s="28" t="s">
        <v>49</v>
      </c>
      <c r="Q12" s="29">
        <v>2.4652777777777777E-2</v>
      </c>
      <c r="R12" s="29">
        <v>2.3402777777777783E-2</v>
      </c>
      <c r="S12" s="29">
        <f t="shared" si="1"/>
        <v>1.2499999999999942E-3</v>
      </c>
    </row>
    <row r="13" spans="1:19" x14ac:dyDescent="0.25">
      <c r="A13" s="33" t="s">
        <v>66</v>
      </c>
      <c r="B13" s="35"/>
      <c r="C13" s="34"/>
      <c r="D13" s="34">
        <f t="shared" si="2"/>
        <v>0</v>
      </c>
      <c r="E13" s="5"/>
      <c r="F13" s="6" t="s">
        <v>66</v>
      </c>
      <c r="G13" s="7">
        <v>3.6805555555555557E-2</v>
      </c>
      <c r="H13" s="7">
        <v>3.7685185185185183E-2</v>
      </c>
      <c r="I13" s="8">
        <f t="shared" si="0"/>
        <v>8.7962962962962604E-4</v>
      </c>
      <c r="J13" s="4"/>
      <c r="K13" s="20" t="s">
        <v>66</v>
      </c>
      <c r="L13" s="21">
        <v>3.8194444444444441E-2</v>
      </c>
      <c r="M13" s="21">
        <v>3.1099537037037037E-2</v>
      </c>
      <c r="N13" s="21">
        <f t="shared" si="3"/>
        <v>7.0949074074074039E-3</v>
      </c>
      <c r="P13" s="28" t="s">
        <v>66</v>
      </c>
      <c r="Q13" s="29"/>
      <c r="R13" s="29"/>
      <c r="S13" s="29">
        <f t="shared" si="1"/>
        <v>0</v>
      </c>
    </row>
    <row r="14" spans="1:19" x14ac:dyDescent="0.25">
      <c r="A14" s="33" t="s">
        <v>7</v>
      </c>
      <c r="B14" s="35">
        <v>1.7592592592592594E-2</v>
      </c>
      <c r="C14" s="35">
        <v>1.7557870370370373E-2</v>
      </c>
      <c r="D14" s="34">
        <f t="shared" si="2"/>
        <v>3.4722222222220711E-5</v>
      </c>
      <c r="E14" s="5"/>
      <c r="F14" s="6" t="s">
        <v>7</v>
      </c>
      <c r="G14" s="7">
        <v>2.1990740740740741E-2</v>
      </c>
      <c r="H14" s="39">
        <v>2.2141203703703705E-2</v>
      </c>
      <c r="I14" s="8">
        <f t="shared" si="0"/>
        <v>1.5046296296296335E-4</v>
      </c>
      <c r="J14" s="4"/>
      <c r="K14" s="20" t="s">
        <v>7</v>
      </c>
      <c r="L14" s="21">
        <v>1.9791666666666666E-2</v>
      </c>
      <c r="M14" s="21">
        <v>1.8819444444444448E-2</v>
      </c>
      <c r="N14" s="21">
        <f t="shared" si="3"/>
        <v>9.7222222222221807E-4</v>
      </c>
      <c r="P14" s="28" t="s">
        <v>7</v>
      </c>
      <c r="Q14" s="29">
        <v>2.2916666666666669E-2</v>
      </c>
      <c r="R14" s="29">
        <v>2.2037037037037036E-2</v>
      </c>
      <c r="S14" s="29">
        <f t="shared" si="1"/>
        <v>8.7962962962963298E-4</v>
      </c>
    </row>
    <row r="15" spans="1:19" x14ac:dyDescent="0.25">
      <c r="A15" s="33" t="s">
        <v>33</v>
      </c>
      <c r="B15" s="35">
        <v>2.6921296296296294E-2</v>
      </c>
      <c r="C15" s="35">
        <v>2.6689814814814816E-2</v>
      </c>
      <c r="D15" s="34">
        <f t="shared" si="2"/>
        <v>2.3148148148147835E-4</v>
      </c>
      <c r="E15" s="5"/>
      <c r="F15" s="6" t="s">
        <v>33</v>
      </c>
      <c r="G15" s="7">
        <v>3.30787037037037E-2</v>
      </c>
      <c r="H15" s="7">
        <v>3.2361111111111111E-2</v>
      </c>
      <c r="I15" s="8">
        <f t="shared" si="0"/>
        <v>7.1759259259258912E-4</v>
      </c>
      <c r="J15" s="4"/>
      <c r="K15" s="44" t="s">
        <v>33</v>
      </c>
      <c r="L15" s="45">
        <v>2.8229166666666666E-2</v>
      </c>
      <c r="M15" s="21">
        <v>2.7129629629629632E-2</v>
      </c>
      <c r="N15" s="21">
        <f t="shared" si="3"/>
        <v>1.0995370370370343E-3</v>
      </c>
      <c r="P15" s="28" t="s">
        <v>33</v>
      </c>
      <c r="Q15" s="29">
        <v>3.4236111111111113E-2</v>
      </c>
      <c r="R15" s="29">
        <v>3.3981481481481481E-2</v>
      </c>
      <c r="S15" s="29">
        <f t="shared" si="1"/>
        <v>2.5462962962963243E-4</v>
      </c>
    </row>
    <row r="16" spans="1:19" x14ac:dyDescent="0.25">
      <c r="A16" s="33" t="s">
        <v>71</v>
      </c>
      <c r="B16" s="35"/>
      <c r="C16" s="35"/>
      <c r="D16" s="34">
        <f t="shared" si="2"/>
        <v>0</v>
      </c>
      <c r="E16" s="5"/>
      <c r="F16" s="6" t="s">
        <v>71</v>
      </c>
      <c r="G16" s="7"/>
      <c r="H16" s="7"/>
      <c r="I16" s="8">
        <f t="shared" si="0"/>
        <v>0</v>
      </c>
      <c r="J16" s="4"/>
      <c r="K16" s="44" t="s">
        <v>71</v>
      </c>
      <c r="L16" s="45">
        <v>2.7083333333333334E-2</v>
      </c>
      <c r="M16" s="21">
        <v>2.5462962962962962E-2</v>
      </c>
      <c r="N16" s="21">
        <f t="shared" si="3"/>
        <v>1.6203703703703727E-3</v>
      </c>
      <c r="P16" s="28" t="s">
        <v>71</v>
      </c>
      <c r="Q16" s="29">
        <v>3.0451388888888889E-2</v>
      </c>
      <c r="R16" s="29"/>
      <c r="S16" s="29">
        <f t="shared" si="1"/>
        <v>3.0451388888888889E-2</v>
      </c>
    </row>
    <row r="17" spans="1:19" x14ac:dyDescent="0.25">
      <c r="A17" s="33" t="s">
        <v>41</v>
      </c>
      <c r="B17" s="35">
        <v>2.0173611111111111E-2</v>
      </c>
      <c r="C17" s="35">
        <v>2.013888888888889E-2</v>
      </c>
      <c r="D17" s="34">
        <f t="shared" si="2"/>
        <v>3.4722222222220711E-5</v>
      </c>
      <c r="E17" s="5"/>
      <c r="F17" s="6" t="s">
        <v>41</v>
      </c>
      <c r="G17" s="7">
        <v>2.3090277777777779E-2</v>
      </c>
      <c r="H17" s="7">
        <v>2.449074074074074E-2</v>
      </c>
      <c r="I17" s="8">
        <f t="shared" si="0"/>
        <v>1.400462962962961E-3</v>
      </c>
      <c r="J17" s="4"/>
      <c r="K17" s="20" t="s">
        <v>41</v>
      </c>
      <c r="L17" s="21"/>
      <c r="M17" s="21"/>
      <c r="N17" s="21">
        <f t="shared" si="3"/>
        <v>0</v>
      </c>
      <c r="P17" s="28" t="s">
        <v>41</v>
      </c>
      <c r="Q17" s="29"/>
      <c r="R17" s="29"/>
      <c r="S17" s="29">
        <f t="shared" si="1"/>
        <v>0</v>
      </c>
    </row>
    <row r="18" spans="1:19" x14ac:dyDescent="0.25">
      <c r="A18" s="33" t="s">
        <v>19</v>
      </c>
      <c r="B18" s="35">
        <v>2.6342592592592588E-2</v>
      </c>
      <c r="C18" s="35">
        <v>2.3101851851851849E-2</v>
      </c>
      <c r="D18" s="34">
        <f t="shared" si="2"/>
        <v>3.2407407407407385E-3</v>
      </c>
      <c r="E18" s="5"/>
      <c r="F18" s="6" t="s">
        <v>19</v>
      </c>
      <c r="G18" s="7"/>
      <c r="H18" s="7"/>
      <c r="I18" s="8">
        <f t="shared" si="0"/>
        <v>0</v>
      </c>
      <c r="J18" s="4"/>
      <c r="K18" s="20" t="s">
        <v>19</v>
      </c>
      <c r="L18" s="21">
        <v>2.4305555555555556E-2</v>
      </c>
      <c r="M18" s="21">
        <v>2.2777777777777775E-2</v>
      </c>
      <c r="N18" s="21">
        <f t="shared" si="3"/>
        <v>1.5277777777777807E-3</v>
      </c>
      <c r="P18" s="28" t="s">
        <v>19</v>
      </c>
      <c r="Q18" s="29">
        <v>3.1944444444444449E-2</v>
      </c>
      <c r="R18" s="29">
        <v>3.0081018518518521E-2</v>
      </c>
      <c r="S18" s="29">
        <f t="shared" si="1"/>
        <v>1.8634259259259281E-3</v>
      </c>
    </row>
    <row r="19" spans="1:19" x14ac:dyDescent="0.25">
      <c r="A19" s="33" t="s">
        <v>15</v>
      </c>
      <c r="B19" s="34">
        <v>2.9189814814814811E-2</v>
      </c>
      <c r="C19" s="34">
        <v>2.988425925925926E-2</v>
      </c>
      <c r="D19" s="34">
        <f t="shared" si="2"/>
        <v>6.9444444444444892E-4</v>
      </c>
      <c r="E19" s="5"/>
      <c r="F19" s="6" t="s">
        <v>15</v>
      </c>
      <c r="G19" s="8">
        <v>3.4398148148148143E-2</v>
      </c>
      <c r="H19" s="8">
        <v>3.9074074074074074E-2</v>
      </c>
      <c r="I19" s="8">
        <f t="shared" si="0"/>
        <v>4.6759259259259306E-3</v>
      </c>
      <c r="J19" s="4"/>
      <c r="K19" s="20" t="s">
        <v>15</v>
      </c>
      <c r="L19" s="21">
        <v>3.2476851851851847E-2</v>
      </c>
      <c r="M19" s="21">
        <v>3.2789351851851854E-2</v>
      </c>
      <c r="N19" s="21">
        <f t="shared" si="3"/>
        <v>3.1250000000000722E-4</v>
      </c>
      <c r="P19" s="28" t="s">
        <v>15</v>
      </c>
      <c r="Q19" s="29">
        <v>2.7106481481481481E-2</v>
      </c>
      <c r="R19" s="29"/>
      <c r="S19" s="29">
        <f t="shared" si="1"/>
        <v>2.7106481481481481E-2</v>
      </c>
    </row>
    <row r="20" spans="1:19" x14ac:dyDescent="0.25">
      <c r="A20" s="33" t="s">
        <v>44</v>
      </c>
      <c r="B20" s="34">
        <v>2.9513888888888892E-2</v>
      </c>
      <c r="C20" s="34">
        <v>2.6909722222222224E-2</v>
      </c>
      <c r="D20" s="34">
        <f t="shared" si="2"/>
        <v>2.6041666666666678E-3</v>
      </c>
      <c r="E20" s="5"/>
      <c r="F20" s="6" t="s">
        <v>44</v>
      </c>
      <c r="G20" s="8"/>
      <c r="H20" s="8"/>
      <c r="I20" s="8">
        <f t="shared" si="0"/>
        <v>0</v>
      </c>
      <c r="J20" s="4"/>
      <c r="K20" s="20" t="s">
        <v>44</v>
      </c>
      <c r="L20" s="21">
        <v>2.8310185185185185E-2</v>
      </c>
      <c r="M20" s="21">
        <v>2.6377314814814815E-2</v>
      </c>
      <c r="N20" s="21">
        <f t="shared" si="3"/>
        <v>1.9328703703703695E-3</v>
      </c>
      <c r="P20" s="28" t="s">
        <v>44</v>
      </c>
      <c r="Q20" s="29">
        <v>3.5069444444444445E-2</v>
      </c>
      <c r="R20" s="29">
        <v>3.2754629629629627E-2</v>
      </c>
      <c r="S20" s="29">
        <f t="shared" si="1"/>
        <v>2.3148148148148182E-3</v>
      </c>
    </row>
    <row r="21" spans="1:19" x14ac:dyDescent="0.25">
      <c r="A21" s="33" t="s">
        <v>61</v>
      </c>
      <c r="B21" s="34">
        <v>3.0555555555555555E-2</v>
      </c>
      <c r="C21" s="34">
        <v>2.8645833333333332E-2</v>
      </c>
      <c r="D21" s="34">
        <f t="shared" si="2"/>
        <v>1.9097222222222224E-3</v>
      </c>
      <c r="E21" s="5"/>
      <c r="F21" s="6" t="s">
        <v>61</v>
      </c>
      <c r="G21" s="7">
        <v>3.6111111111111115E-2</v>
      </c>
      <c r="H21" s="7">
        <v>3.6874999999999998E-2</v>
      </c>
      <c r="I21" s="8">
        <f t="shared" si="0"/>
        <v>7.638888888888834E-4</v>
      </c>
      <c r="J21" s="4"/>
      <c r="K21" s="20" t="s">
        <v>61</v>
      </c>
      <c r="L21" s="21">
        <v>3.3333333333333333E-2</v>
      </c>
      <c r="M21" s="21">
        <v>2.990740740740741E-2</v>
      </c>
      <c r="N21" s="21">
        <f t="shared" si="3"/>
        <v>3.4259259259259225E-3</v>
      </c>
      <c r="P21" s="28" t="s">
        <v>61</v>
      </c>
      <c r="Q21" s="29"/>
      <c r="R21" s="29"/>
      <c r="S21" s="29">
        <f t="shared" si="1"/>
        <v>0</v>
      </c>
    </row>
    <row r="22" spans="1:19" x14ac:dyDescent="0.25">
      <c r="A22" s="33" t="s">
        <v>14</v>
      </c>
      <c r="B22" s="34">
        <v>1.8518518518518521E-2</v>
      </c>
      <c r="C22" s="34">
        <v>1.8263888888888889E-2</v>
      </c>
      <c r="D22" s="34">
        <f t="shared" si="2"/>
        <v>2.5462962962963243E-4</v>
      </c>
      <c r="E22" s="5"/>
      <c r="F22" s="6" t="s">
        <v>14</v>
      </c>
      <c r="G22" s="7">
        <v>2.2569444444444444E-2</v>
      </c>
      <c r="H22" s="7">
        <v>2.3333333333333334E-2</v>
      </c>
      <c r="I22" s="8">
        <f t="shared" si="0"/>
        <v>7.6388888888889034E-4</v>
      </c>
      <c r="J22" s="4"/>
      <c r="K22" s="20" t="s">
        <v>14</v>
      </c>
      <c r="L22" s="22">
        <v>1.9444444444444445E-2</v>
      </c>
      <c r="M22" s="22">
        <v>1.8668981481481481E-2</v>
      </c>
      <c r="N22" s="21">
        <f t="shared" si="3"/>
        <v>7.7546296296296391E-4</v>
      </c>
      <c r="P22" s="28" t="s">
        <v>14</v>
      </c>
      <c r="Q22" s="30">
        <v>2.3784722222222221E-2</v>
      </c>
      <c r="R22" s="30">
        <v>2.2847222222222224E-2</v>
      </c>
      <c r="S22" s="29">
        <f t="shared" si="1"/>
        <v>9.3749999999999736E-4</v>
      </c>
    </row>
    <row r="23" spans="1:19" x14ac:dyDescent="0.25">
      <c r="A23" s="33" t="s">
        <v>69</v>
      </c>
      <c r="B23" s="36">
        <v>2.2222222222222223E-2</v>
      </c>
      <c r="C23" s="35">
        <v>2.0127314814814817E-2</v>
      </c>
      <c r="D23" s="34">
        <f t="shared" si="2"/>
        <v>2.0949074074074064E-3</v>
      </c>
      <c r="E23" s="5"/>
      <c r="F23" s="6" t="s">
        <v>69</v>
      </c>
      <c r="G23" s="8">
        <v>2.298611111111111E-2</v>
      </c>
      <c r="H23" s="7">
        <v>2.3321759259259261E-2</v>
      </c>
      <c r="I23" s="8">
        <f t="shared" si="0"/>
        <v>3.3564814814815089E-4</v>
      </c>
      <c r="J23" s="4"/>
      <c r="K23" s="20" t="s">
        <v>69</v>
      </c>
      <c r="L23" s="21">
        <v>2.0381944444444446E-2</v>
      </c>
      <c r="M23" s="21">
        <v>1.9212962962962963E-2</v>
      </c>
      <c r="N23" s="21">
        <f t="shared" si="3"/>
        <v>1.1689814814814826E-3</v>
      </c>
      <c r="P23" s="28" t="s">
        <v>69</v>
      </c>
      <c r="Q23" s="29">
        <v>2.4305555555555556E-2</v>
      </c>
      <c r="R23" s="29">
        <v>2.3703703703703703E-2</v>
      </c>
      <c r="S23" s="29">
        <f t="shared" si="1"/>
        <v>6.0185185185185341E-4</v>
      </c>
    </row>
    <row r="24" spans="1:19" x14ac:dyDescent="0.25">
      <c r="A24" s="33" t="s">
        <v>40</v>
      </c>
      <c r="B24" s="36">
        <v>2.9166666666666664E-2</v>
      </c>
      <c r="C24" s="36">
        <v>2.8240740740740736E-2</v>
      </c>
      <c r="D24" s="34">
        <f t="shared" si="2"/>
        <v>9.2592592592592726E-4</v>
      </c>
      <c r="E24" s="5"/>
      <c r="F24" s="6" t="s">
        <v>40</v>
      </c>
      <c r="G24" s="40">
        <v>3.4548611111111113E-2</v>
      </c>
      <c r="H24" s="40"/>
      <c r="I24" s="8">
        <f t="shared" si="0"/>
        <v>3.4548611111111113E-2</v>
      </c>
      <c r="J24" s="4"/>
      <c r="K24" s="20" t="s">
        <v>40</v>
      </c>
      <c r="L24" s="21">
        <v>3.3935185185185186E-2</v>
      </c>
      <c r="M24" s="21">
        <v>2.9641203703703701E-2</v>
      </c>
      <c r="N24" s="21">
        <f t="shared" si="3"/>
        <v>4.2939814814814854E-3</v>
      </c>
      <c r="P24" s="28" t="s">
        <v>40</v>
      </c>
      <c r="Q24" s="29">
        <v>3.4606481481481481E-2</v>
      </c>
      <c r="R24" s="29"/>
      <c r="S24" s="29">
        <f t="shared" si="1"/>
        <v>3.4606481481481481E-2</v>
      </c>
    </row>
    <row r="25" spans="1:19" x14ac:dyDescent="0.25">
      <c r="A25" s="33" t="s">
        <v>62</v>
      </c>
      <c r="B25" s="36">
        <v>2.9861111111111113E-2</v>
      </c>
      <c r="C25" s="36">
        <v>2.8518518518518523E-2</v>
      </c>
      <c r="D25" s="34">
        <f t="shared" si="2"/>
        <v>1.3425925925925897E-3</v>
      </c>
      <c r="E25" s="5"/>
      <c r="F25" s="6" t="s">
        <v>62</v>
      </c>
      <c r="G25" s="7"/>
      <c r="H25" s="7"/>
      <c r="I25" s="8">
        <f t="shared" si="0"/>
        <v>0</v>
      </c>
      <c r="J25" s="4"/>
      <c r="K25" s="20" t="s">
        <v>62</v>
      </c>
      <c r="L25" s="21"/>
      <c r="M25" s="21"/>
      <c r="N25" s="21">
        <f t="shared" si="3"/>
        <v>0</v>
      </c>
      <c r="P25" s="28" t="s">
        <v>62</v>
      </c>
      <c r="Q25" s="29"/>
      <c r="R25" s="29"/>
      <c r="S25" s="29">
        <f t="shared" si="1"/>
        <v>0</v>
      </c>
    </row>
    <row r="26" spans="1:19" x14ac:dyDescent="0.25">
      <c r="A26" s="33" t="s">
        <v>5</v>
      </c>
      <c r="B26" s="34">
        <v>2.0833333333333332E-2</v>
      </c>
      <c r="C26" s="34">
        <v>1.9745370370370371E-2</v>
      </c>
      <c r="D26" s="34">
        <f t="shared" si="2"/>
        <v>1.0879629629629607E-3</v>
      </c>
      <c r="E26" s="5"/>
      <c r="F26" s="6" t="s">
        <v>5</v>
      </c>
      <c r="G26" s="8">
        <v>2.3958333333333331E-2</v>
      </c>
      <c r="H26" s="8">
        <v>2.4085648148148148E-2</v>
      </c>
      <c r="I26" s="8">
        <f t="shared" si="0"/>
        <v>1.2731481481481621E-4</v>
      </c>
      <c r="J26" s="4"/>
      <c r="K26" s="20" t="s">
        <v>5</v>
      </c>
      <c r="L26" s="21">
        <v>2.1875000000000002E-2</v>
      </c>
      <c r="M26" s="21">
        <v>2.1226851851851854E-2</v>
      </c>
      <c r="N26" s="21">
        <f t="shared" si="3"/>
        <v>6.481481481481477E-4</v>
      </c>
      <c r="P26" s="28" t="s">
        <v>5</v>
      </c>
      <c r="Q26" s="29">
        <v>2.5509259259259259E-2</v>
      </c>
      <c r="R26" s="29">
        <v>2.476851851851852E-2</v>
      </c>
      <c r="S26" s="29">
        <f t="shared" si="1"/>
        <v>7.4074074074073973E-4</v>
      </c>
    </row>
    <row r="27" spans="1:19" x14ac:dyDescent="0.25">
      <c r="A27" s="33" t="s">
        <v>20</v>
      </c>
      <c r="B27" s="35">
        <v>2.5694444444444447E-2</v>
      </c>
      <c r="C27" s="35">
        <v>2.4594907407407409E-2</v>
      </c>
      <c r="D27" s="34">
        <f t="shared" si="2"/>
        <v>1.0995370370370378E-3</v>
      </c>
      <c r="E27" s="5"/>
      <c r="F27" s="6" t="s">
        <v>20</v>
      </c>
      <c r="G27" s="7">
        <v>2.9224537037037038E-2</v>
      </c>
      <c r="H27" s="7">
        <v>2.9178240740740741E-2</v>
      </c>
      <c r="I27" s="8">
        <f t="shared" si="0"/>
        <v>4.6296296296297751E-5</v>
      </c>
      <c r="J27" s="4"/>
      <c r="K27" s="20" t="s">
        <v>20</v>
      </c>
      <c r="L27" s="20"/>
      <c r="M27" s="20"/>
      <c r="N27" s="21">
        <f t="shared" si="3"/>
        <v>0</v>
      </c>
      <c r="P27" s="28" t="s">
        <v>20</v>
      </c>
      <c r="Q27" s="30">
        <v>3.1365740740740743E-2</v>
      </c>
      <c r="R27" s="30">
        <v>2.9618055555555554E-2</v>
      </c>
      <c r="S27" s="29">
        <f t="shared" si="1"/>
        <v>1.7476851851851889E-3</v>
      </c>
    </row>
    <row r="28" spans="1:19" x14ac:dyDescent="0.25">
      <c r="A28" s="33" t="s">
        <v>13</v>
      </c>
      <c r="B28" s="34">
        <v>2.1238425925925924E-2</v>
      </c>
      <c r="C28" s="34">
        <v>2.1006944444444443E-2</v>
      </c>
      <c r="D28" s="34">
        <f t="shared" si="2"/>
        <v>2.3148148148148182E-4</v>
      </c>
      <c r="E28" s="5"/>
      <c r="F28" s="6" t="s">
        <v>13</v>
      </c>
      <c r="G28" s="8">
        <v>2.5520833333333336E-2</v>
      </c>
      <c r="H28" s="8">
        <v>2.6435185185185187E-2</v>
      </c>
      <c r="I28" s="8">
        <f t="shared" si="0"/>
        <v>9.1435185185185022E-4</v>
      </c>
      <c r="J28" s="4"/>
      <c r="K28" s="20" t="s">
        <v>13</v>
      </c>
      <c r="L28" s="21">
        <v>2.3298611111111107E-2</v>
      </c>
      <c r="M28" s="21">
        <v>2.1875000000000002E-2</v>
      </c>
      <c r="N28" s="21">
        <f t="shared" si="3"/>
        <v>1.4236111111111047E-3</v>
      </c>
      <c r="P28" s="28" t="s">
        <v>13</v>
      </c>
      <c r="Q28" s="29">
        <v>2.7106481481481481E-2</v>
      </c>
      <c r="R28" s="29">
        <v>2.6099537037037036E-2</v>
      </c>
      <c r="S28" s="29">
        <f t="shared" si="1"/>
        <v>1.0069444444444457E-3</v>
      </c>
    </row>
    <row r="29" spans="1:19" x14ac:dyDescent="0.25">
      <c r="A29" s="33" t="s">
        <v>42</v>
      </c>
      <c r="B29" s="34">
        <v>3.2812500000000001E-2</v>
      </c>
      <c r="C29" s="34">
        <v>3.0868055555555555E-2</v>
      </c>
      <c r="D29" s="34">
        <f t="shared" si="2"/>
        <v>1.9444444444444466E-3</v>
      </c>
      <c r="E29" s="5"/>
      <c r="F29" s="6" t="s">
        <v>42</v>
      </c>
      <c r="G29" s="8"/>
      <c r="H29" s="8"/>
      <c r="I29" s="8">
        <f t="shared" si="0"/>
        <v>0</v>
      </c>
      <c r="J29" s="4"/>
      <c r="K29" s="20" t="s">
        <v>42</v>
      </c>
      <c r="L29" s="21">
        <v>3.2986111111111112E-2</v>
      </c>
      <c r="M29" s="21"/>
      <c r="N29" s="21">
        <f t="shared" si="3"/>
        <v>3.2986111111111112E-2</v>
      </c>
      <c r="P29" s="28" t="s">
        <v>42</v>
      </c>
      <c r="Q29" s="29"/>
      <c r="R29" s="29"/>
      <c r="S29" s="29">
        <f t="shared" si="1"/>
        <v>0</v>
      </c>
    </row>
    <row r="30" spans="1:19" x14ac:dyDescent="0.25">
      <c r="A30" s="33" t="s">
        <v>70</v>
      </c>
      <c r="B30" s="34"/>
      <c r="C30" s="34"/>
      <c r="D30" s="34">
        <f t="shared" si="2"/>
        <v>0</v>
      </c>
      <c r="E30" s="5"/>
      <c r="F30" s="6" t="s">
        <v>70</v>
      </c>
      <c r="G30" s="8"/>
      <c r="H30" s="8"/>
      <c r="I30" s="8">
        <f t="shared" si="0"/>
        <v>0</v>
      </c>
      <c r="J30" s="4"/>
      <c r="K30" s="20" t="s">
        <v>70</v>
      </c>
      <c r="L30" s="21">
        <v>1.8692129629629631E-2</v>
      </c>
      <c r="M30" s="21">
        <v>1.8055555555555557E-2</v>
      </c>
      <c r="N30" s="21">
        <f t="shared" si="3"/>
        <v>6.3657407407407413E-4</v>
      </c>
      <c r="P30" s="28" t="s">
        <v>70</v>
      </c>
      <c r="Q30" s="29">
        <v>2.6759259259259257E-2</v>
      </c>
      <c r="R30" s="29">
        <v>2.5821759259259256E-2</v>
      </c>
      <c r="S30" s="29">
        <f t="shared" si="1"/>
        <v>9.3750000000000083E-4</v>
      </c>
    </row>
    <row r="31" spans="1:19" x14ac:dyDescent="0.25">
      <c r="A31" s="33" t="s">
        <v>67</v>
      </c>
      <c r="B31" s="34"/>
      <c r="C31" s="34"/>
      <c r="D31" s="34">
        <f t="shared" si="2"/>
        <v>0</v>
      </c>
      <c r="E31" s="5"/>
      <c r="F31" s="6" t="s">
        <v>67</v>
      </c>
      <c r="G31" s="7">
        <v>2.3310185185185187E-2</v>
      </c>
      <c r="H31" s="7">
        <v>2.34375E-2</v>
      </c>
      <c r="I31" s="8">
        <f t="shared" si="0"/>
        <v>1.2731481481481274E-4</v>
      </c>
      <c r="J31" s="4"/>
      <c r="K31" s="20" t="s">
        <v>67</v>
      </c>
      <c r="L31" s="21"/>
      <c r="M31" s="21"/>
      <c r="N31" s="21">
        <f t="shared" si="3"/>
        <v>0</v>
      </c>
      <c r="P31" s="28" t="s">
        <v>67</v>
      </c>
      <c r="Q31" s="29"/>
      <c r="R31" s="29"/>
      <c r="S31" s="29">
        <f t="shared" si="1"/>
        <v>0</v>
      </c>
    </row>
    <row r="32" spans="1:19" x14ac:dyDescent="0.25">
      <c r="A32" s="33" t="s">
        <v>43</v>
      </c>
      <c r="B32" s="36">
        <v>3.5243055555555555E-2</v>
      </c>
      <c r="C32" s="33"/>
      <c r="D32" s="34">
        <f t="shared" si="2"/>
        <v>3.5243055555555555E-2</v>
      </c>
      <c r="E32" s="5"/>
      <c r="F32" s="6" t="s">
        <v>43</v>
      </c>
      <c r="G32" s="40"/>
      <c r="H32" s="40"/>
      <c r="I32" s="8">
        <f t="shared" si="0"/>
        <v>0</v>
      </c>
      <c r="J32" s="4"/>
      <c r="K32" s="20" t="s">
        <v>43</v>
      </c>
      <c r="L32" s="21"/>
      <c r="M32" s="21"/>
      <c r="N32" s="21">
        <f t="shared" si="3"/>
        <v>0</v>
      </c>
      <c r="P32" s="28" t="s">
        <v>43</v>
      </c>
      <c r="Q32" s="29"/>
      <c r="R32" s="29"/>
      <c r="S32" s="29">
        <f t="shared" si="1"/>
        <v>0</v>
      </c>
    </row>
    <row r="33" spans="1:19" x14ac:dyDescent="0.25">
      <c r="A33" s="33" t="s">
        <v>9</v>
      </c>
      <c r="B33" s="34">
        <v>2.7604166666666666E-2</v>
      </c>
      <c r="C33" s="34">
        <v>2.6979166666666669E-2</v>
      </c>
      <c r="D33" s="34">
        <f t="shared" si="2"/>
        <v>6.2499999999999709E-4</v>
      </c>
      <c r="E33" s="5"/>
      <c r="F33" s="6" t="s">
        <v>9</v>
      </c>
      <c r="G33" s="8">
        <v>3.3043981481481487E-2</v>
      </c>
      <c r="H33" s="8">
        <v>3.3564814814814818E-2</v>
      </c>
      <c r="I33" s="8">
        <f t="shared" si="0"/>
        <v>5.2083333333333148E-4</v>
      </c>
      <c r="J33" s="4"/>
      <c r="K33" s="20" t="s">
        <v>9</v>
      </c>
      <c r="L33" s="21">
        <v>2.8935185185185185E-2</v>
      </c>
      <c r="M33" s="21">
        <v>2.7986111111111111E-2</v>
      </c>
      <c r="N33" s="21">
        <f t="shared" si="3"/>
        <v>9.490740740740744E-4</v>
      </c>
      <c r="P33" s="28" t="s">
        <v>9</v>
      </c>
      <c r="Q33" s="29"/>
      <c r="R33" s="29"/>
      <c r="S33" s="29">
        <f t="shared" si="1"/>
        <v>0</v>
      </c>
    </row>
    <row r="34" spans="1:19" x14ac:dyDescent="0.25">
      <c r="A34" s="33" t="s">
        <v>64</v>
      </c>
      <c r="B34" s="34">
        <v>3.125E-2</v>
      </c>
      <c r="C34" s="34">
        <v>3.138888888888889E-2</v>
      </c>
      <c r="D34" s="34">
        <f t="shared" si="2"/>
        <v>1.3888888888888978E-4</v>
      </c>
      <c r="E34" s="5"/>
      <c r="F34" s="6" t="s">
        <v>64</v>
      </c>
      <c r="G34" s="7"/>
      <c r="H34" s="7"/>
      <c r="I34" s="8">
        <f t="shared" si="0"/>
        <v>0</v>
      </c>
      <c r="J34" s="4"/>
      <c r="K34" s="20" t="s">
        <v>64</v>
      </c>
      <c r="L34" s="21"/>
      <c r="M34" s="21"/>
      <c r="N34" s="21">
        <f t="shared" si="3"/>
        <v>0</v>
      </c>
      <c r="P34" s="28" t="s">
        <v>64</v>
      </c>
      <c r="Q34" s="29"/>
      <c r="R34" s="29"/>
      <c r="S34" s="29">
        <f t="shared" si="1"/>
        <v>0</v>
      </c>
    </row>
    <row r="35" spans="1:19" x14ac:dyDescent="0.25">
      <c r="A35" s="33" t="s">
        <v>50</v>
      </c>
      <c r="B35" s="34">
        <v>2.7002314814814812E-2</v>
      </c>
      <c r="C35" s="35">
        <v>2.5381944444444443E-2</v>
      </c>
      <c r="D35" s="34">
        <f t="shared" si="2"/>
        <v>1.6203703703703692E-3</v>
      </c>
      <c r="E35" s="5"/>
      <c r="F35" s="6" t="s">
        <v>50</v>
      </c>
      <c r="G35" s="39">
        <v>3.0972222222222224E-2</v>
      </c>
      <c r="H35" s="7">
        <v>3.0335648148148143E-2</v>
      </c>
      <c r="I35" s="8">
        <f t="shared" si="0"/>
        <v>6.3657407407408106E-4</v>
      </c>
      <c r="J35" s="4"/>
      <c r="K35" s="20" t="s">
        <v>50</v>
      </c>
      <c r="L35" s="21">
        <v>2.6504629629629628E-2</v>
      </c>
      <c r="M35" s="21">
        <v>2.4675925925925924E-2</v>
      </c>
      <c r="N35" s="21">
        <f t="shared" si="3"/>
        <v>1.8287037037037039E-3</v>
      </c>
      <c r="P35" s="28" t="s">
        <v>50</v>
      </c>
      <c r="Q35" s="29">
        <v>3.0706018518518521E-2</v>
      </c>
      <c r="R35" s="29">
        <v>2.9178240740740741E-2</v>
      </c>
      <c r="S35" s="29">
        <f t="shared" si="1"/>
        <v>1.5277777777777807E-3</v>
      </c>
    </row>
    <row r="36" spans="1:19" x14ac:dyDescent="0.25">
      <c r="A36" s="33" t="s">
        <v>16</v>
      </c>
      <c r="B36" s="34">
        <v>1.9907407407407408E-2</v>
      </c>
      <c r="C36" s="34">
        <v>1.8761574074074073E-2</v>
      </c>
      <c r="D36" s="34">
        <f t="shared" si="2"/>
        <v>1.1458333333333355E-3</v>
      </c>
      <c r="E36" s="5"/>
      <c r="F36" s="6" t="s">
        <v>16</v>
      </c>
      <c r="G36" s="8">
        <v>2.210648148148148E-2</v>
      </c>
      <c r="H36" s="8">
        <v>2.2638888888888889E-2</v>
      </c>
      <c r="I36" s="8">
        <f t="shared" si="0"/>
        <v>5.3240740740740852E-4</v>
      </c>
      <c r="J36" s="4"/>
      <c r="K36" s="20" t="s">
        <v>16</v>
      </c>
      <c r="L36" s="22">
        <v>2.0092592592592592E-2</v>
      </c>
      <c r="M36" s="22">
        <v>1.9733796296296298E-2</v>
      </c>
      <c r="N36" s="21">
        <f t="shared" si="3"/>
        <v>3.5879629629629456E-4</v>
      </c>
      <c r="P36" s="28" t="s">
        <v>16</v>
      </c>
      <c r="Q36" s="30">
        <v>2.5925925925925925E-2</v>
      </c>
      <c r="R36" s="30">
        <v>2.4050925925925924E-2</v>
      </c>
      <c r="S36" s="29">
        <f t="shared" si="1"/>
        <v>1.8750000000000017E-3</v>
      </c>
    </row>
    <row r="37" spans="1:19" x14ac:dyDescent="0.25">
      <c r="A37" s="33" t="s">
        <v>73</v>
      </c>
      <c r="B37" s="34"/>
      <c r="C37" s="34"/>
      <c r="D37" s="34">
        <f t="shared" si="2"/>
        <v>0</v>
      </c>
      <c r="E37" s="5"/>
      <c r="F37" s="6" t="s">
        <v>73</v>
      </c>
      <c r="G37" s="8"/>
      <c r="H37" s="8"/>
      <c r="I37" s="8">
        <f t="shared" si="0"/>
        <v>0</v>
      </c>
      <c r="J37" s="4"/>
      <c r="K37" s="20" t="s">
        <v>73</v>
      </c>
      <c r="L37" s="22"/>
      <c r="M37" s="21"/>
      <c r="N37" s="21">
        <f t="shared" si="3"/>
        <v>0</v>
      </c>
      <c r="P37" s="28" t="s">
        <v>73</v>
      </c>
      <c r="Q37" s="30">
        <v>3.0092592592592591E-2</v>
      </c>
      <c r="R37" s="30">
        <v>2.8298611111111111E-2</v>
      </c>
      <c r="S37" s="29">
        <f t="shared" si="1"/>
        <v>1.7939814814814797E-3</v>
      </c>
    </row>
    <row r="38" spans="1:19" x14ac:dyDescent="0.25">
      <c r="A38" s="33" t="s">
        <v>4</v>
      </c>
      <c r="B38" s="34">
        <v>3.0555555555555555E-2</v>
      </c>
      <c r="C38" s="35">
        <v>2.9953703703703705E-2</v>
      </c>
      <c r="D38" s="34">
        <f t="shared" si="2"/>
        <v>6.0185185185184994E-4</v>
      </c>
      <c r="E38" s="5"/>
      <c r="F38" s="6" t="s">
        <v>4</v>
      </c>
      <c r="G38" s="7">
        <v>3.4664351851851849E-2</v>
      </c>
      <c r="H38" s="7">
        <v>3.7175925925925925E-2</v>
      </c>
      <c r="I38" s="8">
        <f t="shared" si="0"/>
        <v>2.5115740740740758E-3</v>
      </c>
      <c r="J38" s="4"/>
      <c r="K38" s="20" t="s">
        <v>4</v>
      </c>
      <c r="L38" s="21">
        <v>3.2754629629629627E-2</v>
      </c>
      <c r="M38" s="21">
        <v>3.1030092592592592E-2</v>
      </c>
      <c r="N38" s="21">
        <f t="shared" si="3"/>
        <v>1.7245370370370348E-3</v>
      </c>
      <c r="P38" s="28" t="s">
        <v>4</v>
      </c>
      <c r="Q38" s="29">
        <v>3.5416666666666666E-2</v>
      </c>
      <c r="R38" s="29">
        <v>3.8194444444444441E-2</v>
      </c>
      <c r="S38" s="29">
        <f t="shared" si="1"/>
        <v>2.7777777777777748E-3</v>
      </c>
    </row>
    <row r="39" spans="1:19" x14ac:dyDescent="0.25">
      <c r="A39" s="33" t="s">
        <v>65</v>
      </c>
      <c r="B39" s="34"/>
      <c r="C39" s="35"/>
      <c r="D39" s="34">
        <f t="shared" si="2"/>
        <v>0</v>
      </c>
      <c r="E39" s="5"/>
      <c r="F39" s="6" t="s">
        <v>65</v>
      </c>
      <c r="G39" s="7">
        <v>2.361111111111111E-2</v>
      </c>
      <c r="H39" s="7">
        <v>2.4965277777777781E-2</v>
      </c>
      <c r="I39" s="8">
        <f t="shared" si="0"/>
        <v>1.3541666666666702E-3</v>
      </c>
      <c r="J39" s="4"/>
      <c r="K39" s="20" t="s">
        <v>65</v>
      </c>
      <c r="L39" s="21"/>
      <c r="M39" s="43"/>
      <c r="N39" s="21">
        <f t="shared" si="3"/>
        <v>0</v>
      </c>
      <c r="P39" s="28" t="s">
        <v>65</v>
      </c>
      <c r="Q39" s="29">
        <v>2.6388888888888889E-2</v>
      </c>
      <c r="R39" s="29">
        <v>2.5902777777777775E-2</v>
      </c>
      <c r="S39" s="29">
        <f t="shared" si="1"/>
        <v>4.8611111111111424E-4</v>
      </c>
    </row>
    <row r="40" spans="1:19" x14ac:dyDescent="0.25">
      <c r="A40" s="33" t="s">
        <v>34</v>
      </c>
      <c r="B40" s="34">
        <v>1.8171296296296297E-2</v>
      </c>
      <c r="C40" s="34">
        <v>1.6921296296296299E-2</v>
      </c>
      <c r="D40" s="34">
        <f t="shared" si="2"/>
        <v>1.2499999999999976E-3</v>
      </c>
      <c r="E40" s="5"/>
      <c r="F40" s="6" t="s">
        <v>34</v>
      </c>
      <c r="G40" s="8"/>
      <c r="H40" s="8"/>
      <c r="I40" s="8">
        <f t="shared" si="0"/>
        <v>0</v>
      </c>
      <c r="J40" s="4"/>
      <c r="K40" s="20" t="s">
        <v>34</v>
      </c>
      <c r="L40" s="21">
        <v>2.0486111111111111E-2</v>
      </c>
      <c r="M40" s="21">
        <v>1.832175925925926E-2</v>
      </c>
      <c r="N40" s="21">
        <f t="shared" si="3"/>
        <v>2.1643518518518513E-3</v>
      </c>
      <c r="P40" s="28" t="s">
        <v>34</v>
      </c>
      <c r="Q40" s="29"/>
      <c r="R40" s="29"/>
      <c r="S40" s="29">
        <f t="shared" si="1"/>
        <v>0</v>
      </c>
    </row>
    <row r="41" spans="1:19" x14ac:dyDescent="0.25">
      <c r="A41" s="33" t="s">
        <v>51</v>
      </c>
      <c r="B41" s="34">
        <v>2.5347222222222219E-2</v>
      </c>
      <c r="C41" s="35">
        <v>2.390046296296296E-2</v>
      </c>
      <c r="D41" s="34">
        <f t="shared" si="2"/>
        <v>1.4467592592592587E-3</v>
      </c>
      <c r="E41" s="5"/>
      <c r="F41" s="6" t="s">
        <v>51</v>
      </c>
      <c r="G41" s="7"/>
      <c r="H41" s="7"/>
      <c r="I41" s="8">
        <f t="shared" si="0"/>
        <v>0</v>
      </c>
      <c r="J41" s="4"/>
      <c r="K41" s="20" t="s">
        <v>51</v>
      </c>
      <c r="L41" s="21"/>
      <c r="M41" s="21"/>
      <c r="N41" s="21">
        <f t="shared" si="3"/>
        <v>0</v>
      </c>
      <c r="P41" s="28" t="s">
        <v>51</v>
      </c>
      <c r="Q41" s="29">
        <v>2.7777777777777776E-2</v>
      </c>
      <c r="R41" s="29">
        <v>2.8715277777777781E-2</v>
      </c>
      <c r="S41" s="29">
        <f t="shared" si="1"/>
        <v>9.375000000000043E-4</v>
      </c>
    </row>
    <row r="42" spans="1:19" x14ac:dyDescent="0.25">
      <c r="A42" s="33" t="s">
        <v>52</v>
      </c>
      <c r="B42" s="34">
        <v>2.5694444444444447E-2</v>
      </c>
      <c r="C42" s="35">
        <v>2.4432870370370369E-2</v>
      </c>
      <c r="D42" s="34">
        <f t="shared" si="2"/>
        <v>1.2615740740740782E-3</v>
      </c>
      <c r="E42" s="5"/>
      <c r="F42" s="6" t="s">
        <v>52</v>
      </c>
      <c r="G42" s="7">
        <v>3.1203703703703702E-2</v>
      </c>
      <c r="H42" s="7"/>
      <c r="I42" s="8">
        <f t="shared" si="0"/>
        <v>3.1203703703703702E-2</v>
      </c>
      <c r="J42" s="4"/>
      <c r="K42" s="20" t="s">
        <v>52</v>
      </c>
      <c r="L42" s="21">
        <v>2.6886574074074077E-2</v>
      </c>
      <c r="M42" s="21">
        <v>2.6840277777777779E-2</v>
      </c>
      <c r="N42" s="21">
        <f t="shared" si="3"/>
        <v>4.6296296296297751E-5</v>
      </c>
      <c r="P42" s="28" t="s">
        <v>52</v>
      </c>
      <c r="Q42" s="29">
        <v>3.1689814814814816E-2</v>
      </c>
      <c r="R42" s="29"/>
      <c r="S42" s="29">
        <f t="shared" si="1"/>
        <v>3.1689814814814816E-2</v>
      </c>
    </row>
    <row r="43" spans="1:19" x14ac:dyDescent="0.25">
      <c r="A43" s="33" t="s">
        <v>53</v>
      </c>
      <c r="B43" s="34">
        <v>2.6620370370370374E-2</v>
      </c>
      <c r="C43" s="35">
        <v>2.3935185185185184E-2</v>
      </c>
      <c r="D43" s="34">
        <f t="shared" si="2"/>
        <v>2.6851851851851898E-3</v>
      </c>
      <c r="E43" s="5"/>
      <c r="F43" s="6" t="s">
        <v>53</v>
      </c>
      <c r="G43" s="7"/>
      <c r="H43" s="7"/>
      <c r="I43" s="8">
        <f t="shared" si="0"/>
        <v>0</v>
      </c>
      <c r="J43" s="4"/>
      <c r="K43" s="20" t="s">
        <v>53</v>
      </c>
      <c r="L43" s="21">
        <v>2.6909722222222224E-2</v>
      </c>
      <c r="M43" s="21">
        <v>2.6562499999999999E-2</v>
      </c>
      <c r="N43" s="21">
        <f t="shared" si="3"/>
        <v>3.4722222222222446E-4</v>
      </c>
      <c r="P43" s="28" t="s">
        <v>53</v>
      </c>
      <c r="Q43" s="29"/>
      <c r="R43" s="29"/>
      <c r="S43" s="29">
        <f t="shared" si="1"/>
        <v>0</v>
      </c>
    </row>
    <row r="44" spans="1:19" x14ac:dyDescent="0.25">
      <c r="A44" s="33" t="s">
        <v>27</v>
      </c>
      <c r="B44" s="34">
        <v>2.7777777777777776E-2</v>
      </c>
      <c r="C44" s="37">
        <v>2.2569444444444444E-2</v>
      </c>
      <c r="D44" s="34">
        <f t="shared" si="2"/>
        <v>5.2083333333333322E-3</v>
      </c>
      <c r="E44" s="5"/>
      <c r="F44" s="6" t="s">
        <v>27</v>
      </c>
      <c r="G44" s="7"/>
      <c r="H44" s="41"/>
      <c r="I44" s="8">
        <f t="shared" si="0"/>
        <v>0</v>
      </c>
      <c r="J44" s="4"/>
      <c r="K44" s="20" t="s">
        <v>27</v>
      </c>
      <c r="L44" s="21"/>
      <c r="M44" s="22"/>
      <c r="N44" s="21">
        <f t="shared" si="3"/>
        <v>0</v>
      </c>
      <c r="P44" s="28" t="s">
        <v>27</v>
      </c>
      <c r="Q44" s="29"/>
      <c r="R44" s="29"/>
      <c r="S44" s="29">
        <f t="shared" si="1"/>
        <v>0</v>
      </c>
    </row>
    <row r="45" spans="1:19" x14ac:dyDescent="0.25">
      <c r="A45" s="33" t="s">
        <v>28</v>
      </c>
      <c r="B45" s="34">
        <v>2.314814814814815E-2</v>
      </c>
      <c r="C45" s="34">
        <v>2.1898148148148149E-2</v>
      </c>
      <c r="D45" s="34">
        <f t="shared" si="2"/>
        <v>1.2500000000000011E-3</v>
      </c>
      <c r="E45" s="5"/>
      <c r="F45" s="6" t="s">
        <v>28</v>
      </c>
      <c r="G45" s="8"/>
      <c r="H45" s="8"/>
      <c r="I45" s="8">
        <f t="shared" si="0"/>
        <v>0</v>
      </c>
      <c r="J45" s="4"/>
      <c r="K45" s="20" t="s">
        <v>28</v>
      </c>
      <c r="L45" s="22"/>
      <c r="M45" s="21"/>
      <c r="N45" s="21">
        <f t="shared" si="3"/>
        <v>0</v>
      </c>
      <c r="P45" s="28" t="s">
        <v>28</v>
      </c>
      <c r="Q45" s="30"/>
      <c r="R45" s="30"/>
      <c r="S45" s="29">
        <f t="shared" si="1"/>
        <v>0</v>
      </c>
    </row>
    <row r="46" spans="1:19" x14ac:dyDescent="0.25">
      <c r="A46" s="33" t="s">
        <v>36</v>
      </c>
      <c r="B46" s="34">
        <v>3.5925925925925924E-2</v>
      </c>
      <c r="C46" s="34">
        <v>3.4953703703703702E-2</v>
      </c>
      <c r="D46" s="34">
        <f t="shared" si="2"/>
        <v>9.7222222222222154E-4</v>
      </c>
      <c r="E46" s="5"/>
      <c r="F46" s="6" t="s">
        <v>36</v>
      </c>
      <c r="G46" s="8">
        <v>3.9143518518518515E-2</v>
      </c>
      <c r="H46" s="8">
        <v>4.1539351851851855E-2</v>
      </c>
      <c r="I46" s="8">
        <f t="shared" si="0"/>
        <v>2.3958333333333401E-3</v>
      </c>
      <c r="J46" s="4"/>
      <c r="K46" s="20" t="s">
        <v>36</v>
      </c>
      <c r="L46" s="21"/>
      <c r="M46" s="21"/>
      <c r="N46" s="21">
        <f t="shared" si="3"/>
        <v>0</v>
      </c>
      <c r="P46" s="28" t="s">
        <v>36</v>
      </c>
      <c r="Q46" s="29"/>
      <c r="R46" s="29"/>
      <c r="S46" s="29">
        <f t="shared" si="1"/>
        <v>0</v>
      </c>
    </row>
    <row r="47" spans="1:19" x14ac:dyDescent="0.25">
      <c r="A47" s="33" t="s">
        <v>54</v>
      </c>
      <c r="B47" s="34">
        <v>1.8738425925925926E-2</v>
      </c>
      <c r="C47" s="35">
        <v>1.8229166666666668E-2</v>
      </c>
      <c r="D47" s="34">
        <f t="shared" si="2"/>
        <v>5.0925925925925791E-4</v>
      </c>
      <c r="E47" s="5"/>
      <c r="F47" s="6" t="s">
        <v>54</v>
      </c>
      <c r="G47" s="7"/>
      <c r="H47" s="7"/>
      <c r="I47" s="8">
        <f t="shared" si="0"/>
        <v>0</v>
      </c>
      <c r="J47" s="4"/>
      <c r="K47" s="20" t="s">
        <v>54</v>
      </c>
      <c r="L47" s="21"/>
      <c r="M47" s="21"/>
      <c r="N47" s="21">
        <f t="shared" si="3"/>
        <v>0</v>
      </c>
      <c r="P47" s="28" t="s">
        <v>54</v>
      </c>
      <c r="Q47" s="29"/>
      <c r="R47" s="29"/>
      <c r="S47" s="29">
        <f t="shared" si="1"/>
        <v>0</v>
      </c>
    </row>
    <row r="48" spans="1:19" x14ac:dyDescent="0.25">
      <c r="A48" s="33" t="s">
        <v>76</v>
      </c>
      <c r="B48" s="34"/>
      <c r="C48" s="35"/>
      <c r="D48" s="34">
        <f t="shared" si="2"/>
        <v>0</v>
      </c>
      <c r="E48" s="5"/>
      <c r="F48" s="6" t="s">
        <v>76</v>
      </c>
      <c r="G48" s="7"/>
      <c r="H48" s="7"/>
      <c r="I48" s="8">
        <f t="shared" si="0"/>
        <v>0</v>
      </c>
      <c r="J48" s="4"/>
      <c r="K48" s="20" t="s">
        <v>76</v>
      </c>
      <c r="L48" s="21"/>
      <c r="M48" s="21"/>
      <c r="N48" s="21">
        <f t="shared" si="3"/>
        <v>0</v>
      </c>
      <c r="P48" s="28" t="s">
        <v>76</v>
      </c>
      <c r="Q48" s="29">
        <v>3.6805555555555557E-2</v>
      </c>
      <c r="R48" s="29">
        <v>3.394675925925926E-2</v>
      </c>
      <c r="S48" s="29">
        <f t="shared" si="1"/>
        <v>2.8587962962962968E-3</v>
      </c>
    </row>
    <row r="49" spans="1:19" x14ac:dyDescent="0.25">
      <c r="A49" s="33" t="s">
        <v>79</v>
      </c>
      <c r="B49" s="34"/>
      <c r="C49" s="35"/>
      <c r="D49" s="34">
        <f t="shared" si="2"/>
        <v>0</v>
      </c>
      <c r="E49" s="5"/>
      <c r="F49" s="6" t="s">
        <v>79</v>
      </c>
      <c r="G49" s="7"/>
      <c r="H49" s="7"/>
      <c r="I49" s="8">
        <f t="shared" si="0"/>
        <v>0</v>
      </c>
      <c r="J49" s="4"/>
      <c r="K49" s="20" t="s">
        <v>79</v>
      </c>
      <c r="L49" s="21"/>
      <c r="M49" s="21"/>
      <c r="N49" s="21">
        <f t="shared" si="3"/>
        <v>0</v>
      </c>
      <c r="P49" s="28" t="s">
        <v>79</v>
      </c>
      <c r="Q49" s="29">
        <v>2.6180555555555558E-2</v>
      </c>
      <c r="R49" s="29">
        <v>2.417824074074074E-2</v>
      </c>
      <c r="S49" s="29">
        <f t="shared" si="1"/>
        <v>2.0023148148148179E-3</v>
      </c>
    </row>
    <row r="50" spans="1:19" x14ac:dyDescent="0.25">
      <c r="A50" s="33" t="s">
        <v>37</v>
      </c>
      <c r="B50" s="35">
        <v>3.9189814814814809E-2</v>
      </c>
      <c r="C50" s="35">
        <v>3.4942129629629635E-2</v>
      </c>
      <c r="D50" s="34">
        <f t="shared" si="2"/>
        <v>4.2476851851851738E-3</v>
      </c>
      <c r="E50" s="5"/>
      <c r="F50" s="6" t="s">
        <v>37</v>
      </c>
      <c r="G50" s="7">
        <v>3.6631944444444446E-2</v>
      </c>
      <c r="H50" s="7">
        <v>3.9988425925925927E-2</v>
      </c>
      <c r="I50" s="8">
        <f t="shared" si="0"/>
        <v>3.3564814814814811E-3</v>
      </c>
      <c r="J50" s="4"/>
      <c r="K50" s="20" t="s">
        <v>37</v>
      </c>
      <c r="L50" s="21">
        <v>3.3275462962962958E-2</v>
      </c>
      <c r="M50" s="22">
        <v>3.1018518518518515E-2</v>
      </c>
      <c r="N50" s="21">
        <f t="shared" si="3"/>
        <v>2.2569444444444434E-3</v>
      </c>
      <c r="P50" s="28" t="s">
        <v>37</v>
      </c>
      <c r="Q50" s="29">
        <v>4.3576388888888894E-2</v>
      </c>
      <c r="R50" s="29">
        <v>3.8124999999999999E-2</v>
      </c>
      <c r="S50" s="29">
        <f t="shared" si="1"/>
        <v>5.4513888888888945E-3</v>
      </c>
    </row>
    <row r="51" spans="1:19" x14ac:dyDescent="0.25">
      <c r="A51" s="33" t="s">
        <v>39</v>
      </c>
      <c r="B51" s="35">
        <v>2.7430555555555555E-2</v>
      </c>
      <c r="C51" s="35">
        <v>2.5543981481481483E-2</v>
      </c>
      <c r="D51" s="34">
        <f t="shared" si="2"/>
        <v>1.8865740740740718E-3</v>
      </c>
      <c r="E51" s="5"/>
      <c r="F51" s="6" t="s">
        <v>39</v>
      </c>
      <c r="G51" s="7">
        <v>3.1273148148148147E-2</v>
      </c>
      <c r="H51" s="7">
        <v>3.2349537037037038E-2</v>
      </c>
      <c r="I51" s="8">
        <f t="shared" si="0"/>
        <v>1.0763888888888906E-3</v>
      </c>
      <c r="J51" s="4"/>
      <c r="K51" s="20" t="s">
        <v>39</v>
      </c>
      <c r="L51" s="21">
        <v>2.8715277777777781E-2</v>
      </c>
      <c r="M51" s="21">
        <v>2.6377314814814815E-2</v>
      </c>
      <c r="N51" s="21">
        <f t="shared" si="3"/>
        <v>2.3379629629629653E-3</v>
      </c>
      <c r="P51" s="28" t="s">
        <v>39</v>
      </c>
      <c r="Q51" s="29">
        <v>3.2777777777777781E-2</v>
      </c>
      <c r="R51" s="29">
        <v>3.3611111111111112E-2</v>
      </c>
      <c r="S51" s="29">
        <f t="shared" si="1"/>
        <v>8.3333333333333176E-4</v>
      </c>
    </row>
    <row r="52" spans="1:19" x14ac:dyDescent="0.25">
      <c r="A52" s="33" t="s">
        <v>46</v>
      </c>
      <c r="B52" s="35">
        <v>2.6388888888888889E-2</v>
      </c>
      <c r="C52" s="35">
        <v>2.6678240740740738E-2</v>
      </c>
      <c r="D52" s="34">
        <f t="shared" si="2"/>
        <v>2.8935185185184967E-4</v>
      </c>
      <c r="E52" s="5"/>
      <c r="F52" s="6" t="s">
        <v>46</v>
      </c>
      <c r="G52" s="7"/>
      <c r="H52" s="7"/>
      <c r="I52" s="8">
        <f t="shared" si="0"/>
        <v>0</v>
      </c>
      <c r="J52" s="4"/>
      <c r="K52" s="20" t="s">
        <v>46</v>
      </c>
      <c r="L52" s="21"/>
      <c r="M52" s="21"/>
      <c r="N52" s="21">
        <f t="shared" si="3"/>
        <v>0</v>
      </c>
      <c r="P52" s="28" t="s">
        <v>46</v>
      </c>
      <c r="Q52" s="29">
        <v>3.3796296296296297E-2</v>
      </c>
      <c r="R52" s="29">
        <v>3.2164351851851854E-2</v>
      </c>
      <c r="S52" s="29">
        <f t="shared" si="1"/>
        <v>1.6319444444444428E-3</v>
      </c>
    </row>
    <row r="53" spans="1:19" x14ac:dyDescent="0.25">
      <c r="A53" s="33" t="s">
        <v>55</v>
      </c>
      <c r="B53" s="35">
        <v>1.8749999999999999E-2</v>
      </c>
      <c r="C53" s="35">
        <v>1.8414351851851852E-2</v>
      </c>
      <c r="D53" s="34">
        <f t="shared" si="2"/>
        <v>3.3564814814814742E-4</v>
      </c>
      <c r="E53" s="5"/>
      <c r="F53" s="6" t="s">
        <v>55</v>
      </c>
      <c r="G53" s="7"/>
      <c r="H53" s="7"/>
      <c r="I53" s="8">
        <f t="shared" si="0"/>
        <v>0</v>
      </c>
      <c r="J53" s="4"/>
      <c r="K53" s="20" t="s">
        <v>55</v>
      </c>
      <c r="L53" s="21"/>
      <c r="M53" s="20"/>
      <c r="N53" s="21">
        <f t="shared" si="3"/>
        <v>0</v>
      </c>
      <c r="P53" s="28" t="s">
        <v>55</v>
      </c>
      <c r="Q53" s="29"/>
      <c r="R53" s="29"/>
      <c r="S53" s="29">
        <f t="shared" si="1"/>
        <v>0</v>
      </c>
    </row>
    <row r="54" spans="1:19" x14ac:dyDescent="0.25">
      <c r="A54" s="33" t="s">
        <v>74</v>
      </c>
      <c r="B54" s="35"/>
      <c r="C54" s="35"/>
      <c r="D54" s="34">
        <f t="shared" si="2"/>
        <v>0</v>
      </c>
      <c r="E54" s="5"/>
      <c r="F54" s="6" t="s">
        <v>74</v>
      </c>
      <c r="G54" s="7"/>
      <c r="H54" s="7"/>
      <c r="I54" s="8">
        <f t="shared" si="0"/>
        <v>0</v>
      </c>
      <c r="J54" s="4"/>
      <c r="K54" s="20" t="s">
        <v>74</v>
      </c>
      <c r="L54" s="21">
        <v>2.0081018518518519E-2</v>
      </c>
      <c r="M54" s="22">
        <v>1.9016203703703705E-2</v>
      </c>
      <c r="N54" s="21">
        <f t="shared" si="3"/>
        <v>1.0648148148148136E-3</v>
      </c>
      <c r="P54" s="28" t="s">
        <v>74</v>
      </c>
      <c r="Q54" s="29"/>
      <c r="R54" s="29"/>
      <c r="S54" s="29">
        <f t="shared" si="1"/>
        <v>0</v>
      </c>
    </row>
    <row r="55" spans="1:19" x14ac:dyDescent="0.25">
      <c r="A55" s="33" t="s">
        <v>32</v>
      </c>
      <c r="B55" s="34">
        <v>2.0659722222222222E-2</v>
      </c>
      <c r="C55" s="34">
        <v>2.0231481481481482E-2</v>
      </c>
      <c r="D55" s="34">
        <f t="shared" si="2"/>
        <v>4.2824074074073945E-4</v>
      </c>
      <c r="E55" s="5"/>
      <c r="F55" s="6" t="s">
        <v>32</v>
      </c>
      <c r="G55" s="8">
        <v>2.3958333333333331E-2</v>
      </c>
      <c r="H55" s="8">
        <v>2.3541666666666666E-2</v>
      </c>
      <c r="I55" s="8">
        <f t="shared" si="0"/>
        <v>4.1666666666666588E-4</v>
      </c>
      <c r="J55" s="4"/>
      <c r="K55" s="20" t="s">
        <v>32</v>
      </c>
      <c r="L55" s="22">
        <v>2.0659722222222222E-2</v>
      </c>
      <c r="M55" s="21">
        <v>1.9317129629629629E-2</v>
      </c>
      <c r="N55" s="21">
        <f t="shared" si="3"/>
        <v>1.3425925925925931E-3</v>
      </c>
      <c r="P55" s="28" t="s">
        <v>32</v>
      </c>
      <c r="Q55" s="30">
        <v>2.5173611111111108E-2</v>
      </c>
      <c r="R55" s="30">
        <v>2.327546296296296E-2</v>
      </c>
      <c r="S55" s="29">
        <f t="shared" si="1"/>
        <v>1.8981481481481488E-3</v>
      </c>
    </row>
    <row r="56" spans="1:19" x14ac:dyDescent="0.25">
      <c r="A56" s="33" t="s">
        <v>72</v>
      </c>
      <c r="B56" s="34"/>
      <c r="C56" s="34"/>
      <c r="D56" s="34">
        <f t="shared" si="2"/>
        <v>0</v>
      </c>
      <c r="E56" s="5"/>
      <c r="F56" s="6" t="s">
        <v>72</v>
      </c>
      <c r="G56" s="8"/>
      <c r="H56" s="8"/>
      <c r="I56" s="8">
        <f t="shared" si="0"/>
        <v>0</v>
      </c>
      <c r="J56" s="4"/>
      <c r="K56" s="20" t="s">
        <v>72</v>
      </c>
      <c r="L56" s="22"/>
      <c r="M56" s="22"/>
      <c r="N56" s="21">
        <f t="shared" si="3"/>
        <v>0</v>
      </c>
      <c r="P56" s="28" t="s">
        <v>72</v>
      </c>
      <c r="Q56" s="30">
        <v>3.125E-2</v>
      </c>
      <c r="R56" s="30">
        <v>2.3738425925925923E-2</v>
      </c>
      <c r="S56" s="29">
        <f t="shared" si="1"/>
        <v>7.5115740740740768E-3</v>
      </c>
    </row>
    <row r="57" spans="1:19" x14ac:dyDescent="0.25">
      <c r="A57" s="33" t="s">
        <v>6</v>
      </c>
      <c r="B57" s="34">
        <v>2.2511574074074073E-2</v>
      </c>
      <c r="C57" s="35">
        <v>2.2025462962962958E-2</v>
      </c>
      <c r="D57" s="34">
        <f t="shared" si="2"/>
        <v>4.8611111111111424E-4</v>
      </c>
      <c r="E57" s="5"/>
      <c r="F57" s="6" t="s">
        <v>6</v>
      </c>
      <c r="G57" s="7"/>
      <c r="H57" s="7"/>
      <c r="I57" s="8">
        <f t="shared" si="0"/>
        <v>0</v>
      </c>
      <c r="J57" s="4"/>
      <c r="K57" s="20" t="s">
        <v>6</v>
      </c>
      <c r="L57" s="22"/>
      <c r="M57" s="21"/>
      <c r="N57" s="21">
        <f t="shared" si="3"/>
        <v>0</v>
      </c>
      <c r="P57" s="28" t="s">
        <v>6</v>
      </c>
      <c r="Q57" s="30"/>
      <c r="R57" s="30"/>
      <c r="S57" s="29">
        <f t="shared" si="1"/>
        <v>0</v>
      </c>
    </row>
    <row r="58" spans="1:19" x14ac:dyDescent="0.25">
      <c r="A58" s="33" t="s">
        <v>35</v>
      </c>
      <c r="B58" s="34">
        <v>3.425925925925926E-2</v>
      </c>
      <c r="C58" s="34">
        <v>3.425925925925926E-2</v>
      </c>
      <c r="D58" s="34">
        <f t="shared" si="2"/>
        <v>0</v>
      </c>
      <c r="E58" s="5"/>
      <c r="F58" s="6" t="s">
        <v>35</v>
      </c>
      <c r="G58" s="8"/>
      <c r="H58" s="8"/>
      <c r="I58" s="8">
        <f t="shared" si="0"/>
        <v>0</v>
      </c>
      <c r="J58" s="4"/>
      <c r="K58" s="20" t="s">
        <v>35</v>
      </c>
      <c r="L58" s="21"/>
      <c r="M58" s="21"/>
      <c r="N58" s="21">
        <f t="shared" si="3"/>
        <v>0</v>
      </c>
      <c r="P58" s="28" t="s">
        <v>35</v>
      </c>
      <c r="Q58" s="29"/>
      <c r="R58" s="29"/>
      <c r="S58" s="29">
        <f t="shared" si="1"/>
        <v>0</v>
      </c>
    </row>
    <row r="59" spans="1:19" x14ac:dyDescent="0.25">
      <c r="A59" s="33" t="s">
        <v>8</v>
      </c>
      <c r="B59" s="34">
        <v>2.3171296296296297E-2</v>
      </c>
      <c r="C59" s="34">
        <v>2.255787037037037E-2</v>
      </c>
      <c r="D59" s="34">
        <f t="shared" si="2"/>
        <v>6.1342592592592698E-4</v>
      </c>
      <c r="E59" s="5"/>
      <c r="F59" s="6" t="s">
        <v>8</v>
      </c>
      <c r="G59" s="8">
        <v>2.5462962962962962E-2</v>
      </c>
      <c r="H59" s="8">
        <v>2.6064814814814815E-2</v>
      </c>
      <c r="I59" s="8">
        <f t="shared" ref="I59:I73" si="4">ABS(G59-H59)</f>
        <v>6.0185185185185341E-4</v>
      </c>
      <c r="J59" s="4"/>
      <c r="K59" s="44" t="s">
        <v>8</v>
      </c>
      <c r="L59" s="45">
        <v>2.5231481481481483E-2</v>
      </c>
      <c r="M59" s="22">
        <v>2.3136574074074077E-2</v>
      </c>
      <c r="N59" s="21">
        <f t="shared" si="3"/>
        <v>2.0949074074074064E-3</v>
      </c>
      <c r="P59" s="28" t="s">
        <v>8</v>
      </c>
      <c r="Q59" s="29">
        <v>2.9652777777777778E-2</v>
      </c>
      <c r="R59" s="29">
        <v>2.7835648148148151E-2</v>
      </c>
      <c r="S59" s="29">
        <f t="shared" ref="S59:S73" si="5">ABS(Q59-R59)</f>
        <v>1.8171296296296269E-3</v>
      </c>
    </row>
    <row r="60" spans="1:19" x14ac:dyDescent="0.25">
      <c r="A60" s="33" t="s">
        <v>12</v>
      </c>
      <c r="B60" s="34">
        <v>2.5578703703703704E-2</v>
      </c>
      <c r="C60" s="34">
        <v>2.4606481481481479E-2</v>
      </c>
      <c r="D60" s="34">
        <f t="shared" si="2"/>
        <v>9.7222222222222501E-4</v>
      </c>
      <c r="E60" s="5"/>
      <c r="F60" s="6" t="s">
        <v>12</v>
      </c>
      <c r="G60" s="8">
        <v>2.9131944444444446E-2</v>
      </c>
      <c r="H60" s="8">
        <v>3.0543981481481481E-2</v>
      </c>
      <c r="I60" s="8">
        <f t="shared" si="4"/>
        <v>1.4120370370370346E-3</v>
      </c>
      <c r="J60" s="4"/>
      <c r="K60" s="20" t="s">
        <v>12</v>
      </c>
      <c r="L60" s="22">
        <v>2.6678240740740738E-2</v>
      </c>
      <c r="M60" s="22">
        <v>2.4884259259259259E-2</v>
      </c>
      <c r="N60" s="21">
        <f t="shared" si="3"/>
        <v>1.7939814814814797E-3</v>
      </c>
      <c r="P60" s="28" t="s">
        <v>12</v>
      </c>
      <c r="Q60" s="30">
        <v>3.1307870370370368E-2</v>
      </c>
      <c r="R60" s="30">
        <v>2.9872685185185183E-2</v>
      </c>
      <c r="S60" s="29">
        <f t="shared" si="5"/>
        <v>1.4351851851851852E-3</v>
      </c>
    </row>
    <row r="61" spans="1:19" x14ac:dyDescent="0.25">
      <c r="A61" s="33" t="s">
        <v>60</v>
      </c>
      <c r="B61" s="34">
        <v>2.6041666666666668E-2</v>
      </c>
      <c r="C61" s="34">
        <v>2.56712962962963E-2</v>
      </c>
      <c r="D61" s="34">
        <f t="shared" si="2"/>
        <v>3.7037037037036813E-4</v>
      </c>
      <c r="E61" s="5"/>
      <c r="F61" s="6" t="s">
        <v>60</v>
      </c>
      <c r="G61" s="7">
        <v>2.9108796296296296E-2</v>
      </c>
      <c r="H61" s="7">
        <v>2.8993055555555553E-2</v>
      </c>
      <c r="I61" s="8">
        <f t="shared" si="4"/>
        <v>1.1574074074074264E-4</v>
      </c>
      <c r="J61" s="4"/>
      <c r="K61" s="20" t="s">
        <v>60</v>
      </c>
      <c r="L61" s="22">
        <v>2.6041666666666668E-2</v>
      </c>
      <c r="M61" s="22">
        <v>2.4351851851851857E-2</v>
      </c>
      <c r="N61" s="21">
        <f t="shared" si="3"/>
        <v>1.6898148148148107E-3</v>
      </c>
      <c r="P61" s="28" t="s">
        <v>60</v>
      </c>
      <c r="Q61" s="30">
        <v>3.0671296296296294E-2</v>
      </c>
      <c r="R61" s="30">
        <v>2.9039351851851854E-2</v>
      </c>
      <c r="S61" s="29">
        <f t="shared" si="5"/>
        <v>1.6319444444444393E-3</v>
      </c>
    </row>
    <row r="62" spans="1:19" x14ac:dyDescent="0.25">
      <c r="A62" s="33" t="s">
        <v>30</v>
      </c>
      <c r="B62" s="34">
        <v>2.5520833333333336E-2</v>
      </c>
      <c r="C62" s="35">
        <v>2.4305555555555556E-2</v>
      </c>
      <c r="D62" s="34">
        <f t="shared" si="2"/>
        <v>1.2152777777777804E-3</v>
      </c>
      <c r="E62" s="5"/>
      <c r="F62" s="6" t="s">
        <v>30</v>
      </c>
      <c r="G62" s="8">
        <v>2.9513888888888892E-2</v>
      </c>
      <c r="H62" s="8">
        <v>3.1446759259259258E-2</v>
      </c>
      <c r="I62" s="8">
        <f t="shared" si="4"/>
        <v>1.932870370370366E-3</v>
      </c>
      <c r="J62" s="4"/>
      <c r="K62" s="20" t="s">
        <v>30</v>
      </c>
      <c r="L62" s="22">
        <v>2.6273148148148153E-2</v>
      </c>
      <c r="M62" s="21"/>
      <c r="N62" s="21">
        <f t="shared" si="3"/>
        <v>2.6273148148148153E-2</v>
      </c>
      <c r="P62" s="28" t="s">
        <v>30</v>
      </c>
      <c r="Q62" s="30">
        <v>3.1041666666666665E-2</v>
      </c>
      <c r="R62" s="30">
        <v>2.9212962962962965E-2</v>
      </c>
      <c r="S62" s="29">
        <f t="shared" si="5"/>
        <v>1.8287037037037004E-3</v>
      </c>
    </row>
    <row r="63" spans="1:19" x14ac:dyDescent="0.25">
      <c r="A63" s="33" t="s">
        <v>56</v>
      </c>
      <c r="B63" s="34">
        <v>2.7777777777777776E-2</v>
      </c>
      <c r="C63" s="35">
        <v>2.4305555555555556E-2</v>
      </c>
      <c r="D63" s="34">
        <f t="shared" si="2"/>
        <v>3.4722222222222203E-3</v>
      </c>
      <c r="E63" s="5"/>
      <c r="F63" s="6" t="s">
        <v>56</v>
      </c>
      <c r="G63" s="7"/>
      <c r="H63" s="7"/>
      <c r="I63" s="8">
        <f t="shared" si="4"/>
        <v>0</v>
      </c>
      <c r="J63" s="4"/>
      <c r="K63" s="20" t="s">
        <v>56</v>
      </c>
      <c r="L63" s="21"/>
      <c r="M63" s="21"/>
      <c r="N63" s="21">
        <f t="shared" si="3"/>
        <v>0</v>
      </c>
      <c r="P63" s="28" t="s">
        <v>56</v>
      </c>
      <c r="Q63" s="29"/>
      <c r="R63" s="29"/>
      <c r="S63" s="29">
        <f t="shared" si="5"/>
        <v>0</v>
      </c>
    </row>
    <row r="64" spans="1:19" x14ac:dyDescent="0.25">
      <c r="A64" s="33" t="s">
        <v>38</v>
      </c>
      <c r="B64" s="34">
        <v>3.0497685185185183E-2</v>
      </c>
      <c r="C64" s="34">
        <v>3.0497685185185183E-2</v>
      </c>
      <c r="D64" s="34">
        <f t="shared" si="2"/>
        <v>0</v>
      </c>
      <c r="E64" s="5"/>
      <c r="F64" s="6" t="s">
        <v>38</v>
      </c>
      <c r="G64" s="8">
        <v>3.7326388888888888E-2</v>
      </c>
      <c r="H64" s="8">
        <v>3.6921296296296292E-2</v>
      </c>
      <c r="I64" s="8">
        <f t="shared" si="4"/>
        <v>4.0509259259259578E-4</v>
      </c>
      <c r="J64" s="4"/>
      <c r="K64" s="20" t="s">
        <v>38</v>
      </c>
      <c r="L64" s="21">
        <v>3.0821759259259257E-2</v>
      </c>
      <c r="M64" s="21">
        <v>3.1979166666666663E-2</v>
      </c>
      <c r="N64" s="21">
        <f t="shared" si="3"/>
        <v>1.1574074074074056E-3</v>
      </c>
      <c r="P64" s="28" t="s">
        <v>38</v>
      </c>
      <c r="Q64" s="29">
        <v>3.7326388888888888E-2</v>
      </c>
      <c r="R64" s="29">
        <v>3.8680555555555558E-2</v>
      </c>
      <c r="S64" s="29">
        <f t="shared" si="5"/>
        <v>1.3541666666666702E-3</v>
      </c>
    </row>
    <row r="65" spans="1:19" x14ac:dyDescent="0.25">
      <c r="A65" s="33" t="s">
        <v>57</v>
      </c>
      <c r="B65" s="34">
        <v>1.9444444444444445E-2</v>
      </c>
      <c r="C65" s="35">
        <v>1.8738425925925926E-2</v>
      </c>
      <c r="D65" s="34">
        <f t="shared" si="2"/>
        <v>7.0601851851851902E-4</v>
      </c>
      <c r="E65" s="5"/>
      <c r="F65" s="6" t="s">
        <v>57</v>
      </c>
      <c r="G65" s="7">
        <v>2.2546296296296297E-2</v>
      </c>
      <c r="H65" s="8"/>
      <c r="I65" s="8">
        <f t="shared" si="4"/>
        <v>2.2546296296296297E-2</v>
      </c>
      <c r="J65" s="4"/>
      <c r="K65" s="20" t="s">
        <v>57</v>
      </c>
      <c r="L65" s="21"/>
      <c r="M65" s="21"/>
      <c r="N65" s="21">
        <f t="shared" si="3"/>
        <v>0</v>
      </c>
      <c r="P65" s="28" t="s">
        <v>57</v>
      </c>
      <c r="Q65" s="29">
        <v>2.4444444444444446E-2</v>
      </c>
      <c r="R65" s="29">
        <v>2.3946759259259261E-2</v>
      </c>
      <c r="S65" s="29">
        <f t="shared" si="5"/>
        <v>4.9768518518518434E-4</v>
      </c>
    </row>
    <row r="66" spans="1:19" x14ac:dyDescent="0.25">
      <c r="A66" s="33" t="s">
        <v>58</v>
      </c>
      <c r="B66" s="34">
        <v>1.9618055555555555E-2</v>
      </c>
      <c r="C66" s="35">
        <v>1.8680555555555554E-2</v>
      </c>
      <c r="D66" s="34">
        <f t="shared" si="2"/>
        <v>9.3750000000000083E-4</v>
      </c>
      <c r="E66" s="5"/>
      <c r="F66" s="6" t="s">
        <v>58</v>
      </c>
      <c r="G66" s="7">
        <v>2.2569444444444444E-2</v>
      </c>
      <c r="H66" s="7">
        <v>2.3067129629629632E-2</v>
      </c>
      <c r="I66" s="8">
        <f t="shared" si="4"/>
        <v>4.9768518518518781E-4</v>
      </c>
      <c r="J66" s="4"/>
      <c r="K66" s="20" t="s">
        <v>58</v>
      </c>
      <c r="L66" s="21"/>
      <c r="M66" s="43"/>
      <c r="N66" s="21">
        <f t="shared" si="3"/>
        <v>0</v>
      </c>
      <c r="P66" s="28" t="s">
        <v>58</v>
      </c>
      <c r="Q66" s="29"/>
      <c r="R66" s="29"/>
      <c r="S66" s="29">
        <f t="shared" si="5"/>
        <v>0</v>
      </c>
    </row>
    <row r="67" spans="1:19" x14ac:dyDescent="0.25">
      <c r="A67" s="33" t="s">
        <v>22</v>
      </c>
      <c r="B67" s="34"/>
      <c r="C67" s="33"/>
      <c r="D67" s="34">
        <f t="shared" si="2"/>
        <v>0</v>
      </c>
      <c r="E67" s="5"/>
      <c r="F67" s="6" t="s">
        <v>22</v>
      </c>
      <c r="G67" s="7">
        <v>2.2569444444444444E-2</v>
      </c>
      <c r="H67" s="7">
        <v>2.3252314814814812E-2</v>
      </c>
      <c r="I67" s="8">
        <f t="shared" si="4"/>
        <v>6.8287037037036841E-4</v>
      </c>
      <c r="J67" s="4"/>
      <c r="K67" s="20" t="s">
        <v>22</v>
      </c>
      <c r="L67" s="22">
        <v>1.9791666666666666E-2</v>
      </c>
      <c r="M67" s="22">
        <v>1.954861111111111E-2</v>
      </c>
      <c r="N67" s="21">
        <f t="shared" si="3"/>
        <v>2.4305555555555539E-4</v>
      </c>
      <c r="P67" s="28" t="s">
        <v>22</v>
      </c>
      <c r="Q67" s="30"/>
      <c r="R67" s="30"/>
      <c r="S67" s="29">
        <f t="shared" si="5"/>
        <v>0</v>
      </c>
    </row>
    <row r="68" spans="1:19" x14ac:dyDescent="0.25">
      <c r="A68" s="33" t="s">
        <v>31</v>
      </c>
      <c r="B68" s="34">
        <v>1.8865740740740742E-2</v>
      </c>
      <c r="C68" s="34">
        <v>1.8796296296296297E-2</v>
      </c>
      <c r="D68" s="34">
        <f t="shared" si="2"/>
        <v>6.9444444444444892E-5</v>
      </c>
      <c r="E68" s="16"/>
      <c r="F68" s="17" t="s">
        <v>31</v>
      </c>
      <c r="G68" s="8">
        <v>2.164351851851852E-2</v>
      </c>
      <c r="H68" s="8">
        <v>2.3020833333333334E-2</v>
      </c>
      <c r="I68" s="8">
        <f t="shared" si="4"/>
        <v>1.3773148148148139E-3</v>
      </c>
      <c r="J68" s="15"/>
      <c r="K68" s="23" t="s">
        <v>31</v>
      </c>
      <c r="L68" s="27">
        <v>2.0150462962962964E-2</v>
      </c>
      <c r="M68" s="27">
        <v>1.9120370370370371E-2</v>
      </c>
      <c r="N68" s="21">
        <f t="shared" si="3"/>
        <v>1.0300925925925929E-3</v>
      </c>
      <c r="P68" s="31" t="s">
        <v>31</v>
      </c>
      <c r="Q68" s="32">
        <v>2.9513888888888892E-2</v>
      </c>
      <c r="R68" s="32">
        <v>2.7847222222222221E-2</v>
      </c>
      <c r="S68" s="29">
        <f t="shared" si="5"/>
        <v>1.6666666666666705E-3</v>
      </c>
    </row>
    <row r="69" spans="1:19" x14ac:dyDescent="0.25">
      <c r="A69" s="33" t="s">
        <v>10</v>
      </c>
      <c r="B69" s="34">
        <v>2.372685185185185E-2</v>
      </c>
      <c r="C69" s="38">
        <v>2.1724537037037039E-2</v>
      </c>
      <c r="D69" s="34">
        <f t="shared" si="2"/>
        <v>2.0023148148148109E-3</v>
      </c>
      <c r="E69" s="16"/>
      <c r="F69" s="17" t="s">
        <v>10</v>
      </c>
      <c r="G69" s="42">
        <v>2.7314814814814816E-2</v>
      </c>
      <c r="H69" s="42">
        <v>2.6643518518518521E-2</v>
      </c>
      <c r="I69" s="8">
        <f t="shared" si="4"/>
        <v>6.7129629629629484E-4</v>
      </c>
      <c r="J69" s="15"/>
      <c r="K69" s="23" t="s">
        <v>10</v>
      </c>
      <c r="L69" s="27">
        <v>2.476851851851852E-2</v>
      </c>
      <c r="M69" s="27">
        <v>2.2141203703703705E-2</v>
      </c>
      <c r="N69" s="21">
        <f t="shared" si="3"/>
        <v>2.627314814814815E-3</v>
      </c>
      <c r="P69" s="31" t="s">
        <v>10</v>
      </c>
      <c r="Q69" s="32">
        <v>3.0150462962962962E-2</v>
      </c>
      <c r="R69" s="32">
        <v>2.6006944444444447E-2</v>
      </c>
      <c r="S69" s="29">
        <f t="shared" si="5"/>
        <v>4.1435185185185151E-3</v>
      </c>
    </row>
    <row r="70" spans="1:19" x14ac:dyDescent="0.25">
      <c r="A70" s="33" t="s">
        <v>59</v>
      </c>
      <c r="B70" s="35">
        <v>2.9861111111111113E-2</v>
      </c>
      <c r="C70" s="35">
        <v>2.3958333333333331E-2</v>
      </c>
      <c r="D70" s="34">
        <f t="shared" si="2"/>
        <v>5.9027777777777811E-3</v>
      </c>
      <c r="E70" s="16"/>
      <c r="F70" s="17" t="s">
        <v>59</v>
      </c>
      <c r="G70" s="7">
        <v>2.9166666666666664E-2</v>
      </c>
      <c r="H70" s="7">
        <v>2.900462962962963E-2</v>
      </c>
      <c r="I70" s="8">
        <f t="shared" si="4"/>
        <v>1.6203703703703345E-4</v>
      </c>
      <c r="J70" s="15"/>
      <c r="K70" s="23" t="s">
        <v>59</v>
      </c>
      <c r="L70" s="27">
        <v>2.5173611111111108E-2</v>
      </c>
      <c r="M70" s="27">
        <v>2.344907407407407E-2</v>
      </c>
      <c r="N70" s="21">
        <f t="shared" si="3"/>
        <v>1.7245370370370383E-3</v>
      </c>
      <c r="P70" s="31" t="s">
        <v>59</v>
      </c>
      <c r="Q70" s="32">
        <v>2.9861111111111113E-2</v>
      </c>
      <c r="R70" s="32">
        <v>3.0092592592592591E-2</v>
      </c>
      <c r="S70" s="29">
        <f t="shared" si="5"/>
        <v>2.3148148148147835E-4</v>
      </c>
    </row>
    <row r="71" spans="1:19" x14ac:dyDescent="0.25">
      <c r="A71" s="33" t="s">
        <v>77</v>
      </c>
      <c r="B71" s="35"/>
      <c r="C71" s="35"/>
      <c r="D71" s="34">
        <f t="shared" si="2"/>
        <v>0</v>
      </c>
      <c r="E71" s="16"/>
      <c r="F71" s="17" t="s">
        <v>77</v>
      </c>
      <c r="G71" s="7"/>
      <c r="H71" s="7"/>
      <c r="I71" s="8">
        <f t="shared" si="4"/>
        <v>0</v>
      </c>
      <c r="J71" s="15"/>
      <c r="K71" s="23" t="s">
        <v>77</v>
      </c>
      <c r="L71" s="27"/>
      <c r="M71" s="27"/>
      <c r="N71" s="21">
        <f t="shared" si="3"/>
        <v>0</v>
      </c>
      <c r="P71" s="31" t="s">
        <v>77</v>
      </c>
      <c r="Q71" s="46">
        <v>4.1666666666666664E-2</v>
      </c>
      <c r="R71" s="32">
        <v>3.3969907407407407E-2</v>
      </c>
      <c r="S71" s="29">
        <f t="shared" si="5"/>
        <v>7.6967592592592574E-3</v>
      </c>
    </row>
    <row r="72" spans="1:19" x14ac:dyDescent="0.25">
      <c r="A72" s="33" t="s">
        <v>63</v>
      </c>
      <c r="B72" s="35">
        <v>2.9861111111111113E-2</v>
      </c>
      <c r="C72" s="35">
        <v>2.8449074074074075E-2</v>
      </c>
      <c r="D72" s="34">
        <f t="shared" si="2"/>
        <v>1.412037037037038E-3</v>
      </c>
      <c r="E72" s="14"/>
      <c r="F72" s="6" t="s">
        <v>63</v>
      </c>
      <c r="G72" s="7"/>
      <c r="H72" s="7"/>
      <c r="I72" s="8">
        <f t="shared" si="4"/>
        <v>0</v>
      </c>
      <c r="J72" s="25"/>
      <c r="K72" s="20" t="s">
        <v>63</v>
      </c>
      <c r="L72" s="20"/>
      <c r="M72" s="20"/>
      <c r="N72" s="21">
        <f t="shared" si="3"/>
        <v>0</v>
      </c>
      <c r="O72" s="2"/>
      <c r="P72" s="28" t="s">
        <v>63</v>
      </c>
      <c r="Q72" s="30"/>
      <c r="R72" s="30"/>
      <c r="S72" s="29">
        <f t="shared" si="5"/>
        <v>0</v>
      </c>
    </row>
    <row r="73" spans="1:19" x14ac:dyDescent="0.25">
      <c r="A73" s="33" t="s">
        <v>75</v>
      </c>
      <c r="B73" s="33"/>
      <c r="C73" s="33"/>
      <c r="D73" s="34">
        <f t="shared" si="2"/>
        <v>0</v>
      </c>
      <c r="F73" s="6" t="s">
        <v>75</v>
      </c>
      <c r="G73" s="6"/>
      <c r="H73" s="6"/>
      <c r="I73" s="8">
        <f t="shared" si="4"/>
        <v>0</v>
      </c>
      <c r="K73" s="20" t="s">
        <v>75</v>
      </c>
      <c r="L73" s="20"/>
      <c r="M73" s="20"/>
      <c r="N73" s="21">
        <f t="shared" si="3"/>
        <v>0</v>
      </c>
      <c r="P73" s="28" t="s">
        <v>75</v>
      </c>
      <c r="Q73" s="30">
        <v>3.4722222222222224E-2</v>
      </c>
      <c r="R73" s="30">
        <v>3.8136574074074073E-2</v>
      </c>
      <c r="S73" s="29">
        <f t="shared" si="5"/>
        <v>3.414351851851849E-3</v>
      </c>
    </row>
  </sheetData>
  <autoFilter ref="A3:N69">
    <sortState ref="A24:O63">
      <sortCondition sortBy="cellColor" ref="D3:D63" dxfId="0"/>
    </sortState>
  </autoFilter>
  <sortState ref="P4:S64">
    <sortCondition ref="P4:P64"/>
  </sortState>
  <mergeCells count="3">
    <mergeCell ref="B2:D2"/>
    <mergeCell ref="G2:I2"/>
    <mergeCell ref="L2:N2"/>
  </mergeCells>
  <pageMargins left="0.7" right="0.7" top="0.75" bottom="0.75" header="0.3" footer="0.3"/>
  <pageSetup paperSize="8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workbookViewId="0">
      <selection activeCell="F22" sqref="F22"/>
    </sheetView>
  </sheetViews>
  <sheetFormatPr defaultRowHeight="15" x14ac:dyDescent="0.25"/>
  <cols>
    <col min="1" max="1" width="23.5703125" customWidth="1"/>
    <col min="2" max="2" width="21" customWidth="1"/>
    <col min="3" max="3" width="11" customWidth="1"/>
  </cols>
  <sheetData>
    <row r="1" spans="1:10" x14ac:dyDescent="0.25">
      <c r="A1" s="9" t="s">
        <v>25</v>
      </c>
      <c r="F1" s="12"/>
    </row>
    <row r="2" spans="1:10" x14ac:dyDescent="0.25">
      <c r="F2" s="12"/>
    </row>
    <row r="3" spans="1:10" x14ac:dyDescent="0.25">
      <c r="A3" s="1" t="s">
        <v>0</v>
      </c>
      <c r="B3" s="1" t="s">
        <v>26</v>
      </c>
      <c r="C3" s="47" t="s">
        <v>78</v>
      </c>
      <c r="F3" s="12"/>
    </row>
    <row r="4" spans="1:10" x14ac:dyDescent="0.25">
      <c r="A4" s="2" t="str">
        <f>Runs!A14</f>
        <v xml:space="preserve">Chris Jeffries </v>
      </c>
      <c r="B4" s="3">
        <f>Runs!D14+Runs!I14+Runs!N14+Runs!S14</f>
        <v>2.0370370370370351E-3</v>
      </c>
      <c r="C4" s="2">
        <f>COUNT(Runs!C14,Runs!H14,Runs!M14,Runs!R14)</f>
        <v>4</v>
      </c>
      <c r="F4" s="12"/>
    </row>
    <row r="5" spans="1:10" x14ac:dyDescent="0.25">
      <c r="A5" s="2" t="str">
        <f>Runs!A15</f>
        <v>Claire Shipley</v>
      </c>
      <c r="B5" s="3">
        <f>Runs!D15+Runs!I15+Runs!N15+Runs!S15</f>
        <v>2.3032407407407342E-3</v>
      </c>
      <c r="C5" s="2">
        <f>COUNT(Runs!C15,Runs!H15,Runs!M15,Runs!R15)</f>
        <v>4</v>
      </c>
      <c r="F5" s="12"/>
    </row>
    <row r="6" spans="1:10" x14ac:dyDescent="0.25">
      <c r="A6" s="2" t="str">
        <f>Runs!A26</f>
        <v>Helen Adamson</v>
      </c>
      <c r="B6" s="3">
        <f>Runs!D26+Runs!I26+Runs!N26+Runs!S26</f>
        <v>2.6041666666666644E-3</v>
      </c>
      <c r="C6" s="2">
        <f>COUNT(Runs!C26,Runs!H26,Runs!M26,Runs!R26)</f>
        <v>4</v>
      </c>
      <c r="F6" s="12"/>
    </row>
    <row r="7" spans="1:10" x14ac:dyDescent="0.25">
      <c r="A7" s="2" t="str">
        <f>Runs!A23</f>
        <v>Garry Short</v>
      </c>
      <c r="B7" s="3">
        <f>Runs!D22+Runs!I22+Runs!N22+Runs!S22</f>
        <v>2.731481481481484E-3</v>
      </c>
      <c r="C7" s="2">
        <f>COUNT(Runs!C22,Runs!H22,Runs!M22,Runs!R22)</f>
        <v>4</v>
      </c>
      <c r="F7" s="12"/>
    </row>
    <row r="8" spans="1:10" x14ac:dyDescent="0.25">
      <c r="A8" s="2" t="str">
        <f>Runs!A12</f>
        <v>Callum Dack</v>
      </c>
      <c r="B8" s="3">
        <f>Runs!D12+Runs!I12+Runs!N12+Runs!S12</f>
        <v>2.812499999999999E-3</v>
      </c>
      <c r="C8" s="2">
        <f>COUNT(Runs!C12,Runs!H12,Runs!M12,Runs!R12)</f>
        <v>4</v>
      </c>
    </row>
    <row r="9" spans="1:10" x14ac:dyDescent="0.25">
      <c r="A9" s="2" t="str">
        <f>Runs!A64</f>
        <v>Sharon Caddell</v>
      </c>
      <c r="B9" s="3">
        <f>Runs!D64+Runs!I64+Runs!N64+Runs!S64</f>
        <v>2.9166666666666716E-3</v>
      </c>
      <c r="C9" s="2">
        <f>COUNT(Runs!C64,Runs!H64,Runs!M64,Runs!R64)</f>
        <v>4</v>
      </c>
      <c r="J9" s="13"/>
    </row>
    <row r="10" spans="1:10" x14ac:dyDescent="0.25">
      <c r="A10" s="2" t="str">
        <f>Runs!A9</f>
        <v>Andy Love</v>
      </c>
      <c r="B10" s="3">
        <f>Runs!D9+Runs!I9+Runs!N9+Runs!S9</f>
        <v>2.9976851851851831E-3</v>
      </c>
      <c r="C10" s="2">
        <f>COUNT(Runs!C9,Runs!H9,Runs!M9,Runs!R9)</f>
        <v>4</v>
      </c>
    </row>
    <row r="11" spans="1:10" x14ac:dyDescent="0.25">
      <c r="A11" s="2" t="str">
        <f>Runs!A8</f>
        <v>Andrea Clyburn</v>
      </c>
      <c r="B11" s="3">
        <f>Runs!D8+Runs!I8+Runs!N8+Runs!S8</f>
        <v>2.9976851851851866E-3</v>
      </c>
      <c r="C11" s="2">
        <f>COUNT(Runs!C8,Runs!H8,Runs!M8,Runs!R8)</f>
        <v>4</v>
      </c>
    </row>
    <row r="12" spans="1:10" x14ac:dyDescent="0.25">
      <c r="A12" s="2" t="str">
        <f>Runs!A11</f>
        <v>Becky Wright</v>
      </c>
      <c r="B12" s="3">
        <f>Runs!D11+Runs!I11+Runs!N11+Runs!S11</f>
        <v>3.4837962962963008E-3</v>
      </c>
      <c r="C12" s="2">
        <f>COUNT(Runs!C11,Runs!H11,Runs!M11,Runs!R11)</f>
        <v>4</v>
      </c>
    </row>
    <row r="13" spans="1:10" x14ac:dyDescent="0.25">
      <c r="A13" s="2" t="str">
        <f>Runs!A28</f>
        <v>Ian Harris</v>
      </c>
      <c r="B13" s="3">
        <f>Runs!D28+Runs!I28+Runs!N28+Runs!S28</f>
        <v>3.5763888888888824E-3</v>
      </c>
      <c r="C13" s="2">
        <f>COUNT(Runs!C28,Runs!H28,Runs!M28,Runs!R28)</f>
        <v>4</v>
      </c>
    </row>
    <row r="14" spans="1:10" x14ac:dyDescent="0.25">
      <c r="A14" s="2" t="str">
        <f>Runs!A61</f>
        <v>Sarah Roe</v>
      </c>
      <c r="B14" s="3">
        <f>Runs!D61+Runs!I61+Runs!N61+Runs!S61</f>
        <v>3.8078703703703608E-3</v>
      </c>
      <c r="C14" s="2">
        <f>COUNT(Runs!C61,Runs!H61,Runs!M61,Runs!R61)</f>
        <v>4</v>
      </c>
    </row>
    <row r="15" spans="1:10" x14ac:dyDescent="0.25">
      <c r="A15" s="2" t="str">
        <f>Runs!A36</f>
        <v>John Gray</v>
      </c>
      <c r="B15" s="3">
        <f>Runs!D36+Runs!I36+Runs!N36+Runs!S36</f>
        <v>3.9120370370370403E-3</v>
      </c>
      <c r="C15" s="2">
        <f>COUNT(Runs!C36,Runs!H36,Runs!M36,Runs!R36)</f>
        <v>4</v>
      </c>
    </row>
    <row r="16" spans="1:10" x14ac:dyDescent="0.25">
      <c r="A16" s="2" t="str">
        <f>Runs!A55</f>
        <v>Paul Edwards</v>
      </c>
      <c r="B16" s="3">
        <f>Runs!D55+Runs!I55+Runs!N55+Runs!S55</f>
        <v>4.0856481481481473E-3</v>
      </c>
      <c r="C16" s="2">
        <f>COUNT(Runs!C55,Runs!H55,Runs!M55,Runs!R55)</f>
        <v>4</v>
      </c>
    </row>
    <row r="17" spans="1:3" x14ac:dyDescent="0.25">
      <c r="A17" s="2" t="str">
        <f>Runs!A68</f>
        <v>Stephen Roe</v>
      </c>
      <c r="B17" s="3">
        <f>Runs!D68+Runs!I68+Runs!N68+Runs!S68</f>
        <v>4.1435185185185221E-3</v>
      </c>
      <c r="C17" s="2">
        <f>COUNT(Runs!C68,Runs!H68,Runs!M68,Runs!R68)</f>
        <v>4</v>
      </c>
    </row>
    <row r="18" spans="1:3" x14ac:dyDescent="0.25">
      <c r="A18" s="2" t="str">
        <f>Runs!A22</f>
        <v>Gary Dack</v>
      </c>
      <c r="B18" s="3">
        <f>Runs!D23+Runs!I23+Runs!N23+Runs!S23</f>
        <v>4.2013888888888934E-3</v>
      </c>
      <c r="C18" s="2">
        <f>COUNT(Runs!C23,Runs!H23,Runs!M23,Runs!R23)</f>
        <v>4</v>
      </c>
    </row>
    <row r="19" spans="1:3" x14ac:dyDescent="0.25">
      <c r="A19" s="2" t="str">
        <f>Runs!A59</f>
        <v>Rosie Dawson</v>
      </c>
      <c r="B19" s="3">
        <f>Runs!D59+Runs!I59+Runs!N59+Runs!S59</f>
        <v>5.1273148148148137E-3</v>
      </c>
      <c r="C19" s="2">
        <f>COUNT(Runs!C59,Runs!H59,Runs!M59,Runs!R59)</f>
        <v>4</v>
      </c>
    </row>
    <row r="20" spans="1:3" x14ac:dyDescent="0.25">
      <c r="A20" s="2" t="str">
        <f>Runs!A60</f>
        <v>Sally Dack</v>
      </c>
      <c r="B20" s="3">
        <f>Runs!D60+Runs!I60+Runs!N60+Runs!S60</f>
        <v>5.6134259259259245E-3</v>
      </c>
      <c r="C20" s="2">
        <f>COUNT(Runs!C60,Runs!H60,Runs!M60,Runs!R60)</f>
        <v>4</v>
      </c>
    </row>
    <row r="21" spans="1:3" x14ac:dyDescent="0.25">
      <c r="A21" s="2" t="str">
        <f>Runs!A35</f>
        <v>Joanne Love</v>
      </c>
      <c r="B21" s="3">
        <f>Runs!D35+Runs!I35+Runs!N35+Runs!S35</f>
        <v>5.6134259259259349E-3</v>
      </c>
      <c r="C21" s="2">
        <f>COUNT(Runs!C35,Runs!H35,Runs!M35,Runs!R35)</f>
        <v>4</v>
      </c>
    </row>
    <row r="22" spans="1:3" x14ac:dyDescent="0.25">
      <c r="A22" s="2" t="str">
        <f>Runs!A7</f>
        <v>Allison Rae</v>
      </c>
      <c r="B22" s="3">
        <f>Runs!D7+Runs!I7+Runs!N7+Runs!S7</f>
        <v>5.8564814814814764E-3</v>
      </c>
      <c r="C22" s="2">
        <f>COUNT(Runs!C7,Runs!H7,Runs!M7,Runs!R7)</f>
        <v>4</v>
      </c>
    </row>
    <row r="23" spans="1:3" x14ac:dyDescent="0.25">
      <c r="A23" s="2" t="str">
        <f>Runs!A51</f>
        <v>Melinda West</v>
      </c>
      <c r="B23" s="3">
        <f>Runs!D51+Runs!I51+Runs!N51+Runs!S51</f>
        <v>6.1342592592592594E-3</v>
      </c>
      <c r="C23" s="2">
        <f>COUNT(Runs!C51,Runs!H51,Runs!M51,Runs!R51)</f>
        <v>4</v>
      </c>
    </row>
    <row r="24" spans="1:3" x14ac:dyDescent="0.25">
      <c r="A24" s="2" t="str">
        <f>Runs!A38</f>
        <v>Kathryn Walker</v>
      </c>
      <c r="B24" s="3">
        <f>Runs!D38+Runs!I38+Runs!N38+Runs!S38</f>
        <v>7.6157407407407354E-3</v>
      </c>
      <c r="C24" s="2">
        <f>COUNT(Runs!C38,Runs!H38,Runs!M38,Runs!R38)</f>
        <v>4</v>
      </c>
    </row>
    <row r="25" spans="1:3" x14ac:dyDescent="0.25">
      <c r="A25" s="2" t="str">
        <f>Runs!A70</f>
        <v>Thomas Carberry</v>
      </c>
      <c r="B25" s="3">
        <f>Runs!D70+Runs!I70+Runs!N70+Runs!S70</f>
        <v>8.0208333333333312E-3</v>
      </c>
      <c r="C25" s="2">
        <f>COUNT(Runs!C70,Runs!H70,Runs!M70,Runs!R70)</f>
        <v>4</v>
      </c>
    </row>
    <row r="26" spans="1:3" x14ac:dyDescent="0.25">
      <c r="A26" s="2" t="str">
        <f>Runs!A69</f>
        <v>Steve Thompson</v>
      </c>
      <c r="B26" s="3">
        <f>Runs!D69+Runs!I69+Runs!N69+Runs!S69</f>
        <v>9.4444444444444359E-3</v>
      </c>
      <c r="C26" s="2">
        <f>COUNT(Runs!C69,Runs!H69,Runs!M69,Runs!R69)</f>
        <v>4</v>
      </c>
    </row>
    <row r="27" spans="1:3" x14ac:dyDescent="0.25">
      <c r="A27" s="2" t="str">
        <f>Runs!A50</f>
        <v>Mel Middleton Shaw</v>
      </c>
      <c r="B27" s="3">
        <f>Runs!D50+Runs!I50+Runs!N50+Runs!S50</f>
        <v>1.5312499999999993E-2</v>
      </c>
      <c r="C27" s="2">
        <f>COUNT(Runs!C50,Runs!H50,Runs!M50,Runs!R50)</f>
        <v>4</v>
      </c>
    </row>
    <row r="28" spans="1:3" x14ac:dyDescent="0.25">
      <c r="A28" s="2" t="str">
        <f>Runs!A4</f>
        <v>Aaron Dodds</v>
      </c>
      <c r="B28" s="3">
        <f>Runs!D4+Runs!I4+Runs!N4+Runs!S4</f>
        <v>2.0486111111111122E-3</v>
      </c>
      <c r="C28" s="2">
        <f>COUNT(Runs!C4,Runs!H4,Runs!M4,Runs!R4)</f>
        <v>3</v>
      </c>
    </row>
    <row r="29" spans="1:3" x14ac:dyDescent="0.25">
      <c r="A29" s="2" t="str">
        <f>Runs!A33</f>
        <v>Jeanette Gratton</v>
      </c>
      <c r="B29" s="3">
        <f>Runs!D33+Runs!I33+Runs!N33+Runs!S33</f>
        <v>2.094907407407403E-3</v>
      </c>
      <c r="C29" s="2">
        <f>COUNT(Runs!C33,Runs!H33,Runs!M33,Runs!R33)</f>
        <v>3</v>
      </c>
    </row>
    <row r="30" spans="1:3" x14ac:dyDescent="0.25">
      <c r="A30" s="2" t="str">
        <f>Runs!A27</f>
        <v>Helen Hill</v>
      </c>
      <c r="B30" s="3">
        <f>Runs!D27+Runs!I27+Runs!N27+Runs!S27</f>
        <v>2.8935185185185244E-3</v>
      </c>
      <c r="C30" s="2">
        <f>COUNT(Runs!C27,Runs!H27,Runs!M27,Runs!R27)</f>
        <v>3</v>
      </c>
    </row>
    <row r="31" spans="1:3" x14ac:dyDescent="0.25">
      <c r="A31" s="2" t="str">
        <f>Runs!A21</f>
        <v>Erika Eniz</v>
      </c>
      <c r="B31" s="3">
        <f>Runs!D21+Runs!I21+Runs!N21+Runs!S21</f>
        <v>6.0995370370370283E-3</v>
      </c>
      <c r="C31" s="2">
        <f>COUNT(Runs!C21,Runs!H21,Runs!M21,Runs!R21)</f>
        <v>3</v>
      </c>
    </row>
    <row r="32" spans="1:3" x14ac:dyDescent="0.25">
      <c r="A32" s="2" t="str">
        <f>Runs!A18</f>
        <v>David Mogie</v>
      </c>
      <c r="B32" s="3">
        <f>Runs!D18+Runs!I18+Runs!N18+Runs!S18</f>
        <v>6.6319444444444473E-3</v>
      </c>
      <c r="C32" s="2">
        <f>COUNT(Runs!C18,Runs!H18,Runs!M18,Runs!R18)</f>
        <v>3</v>
      </c>
    </row>
    <row r="33" spans="1:3" x14ac:dyDescent="0.25">
      <c r="A33" s="2" t="str">
        <f>Runs!A20</f>
        <v>Emma Thompson</v>
      </c>
      <c r="B33" s="3">
        <f>Runs!D20+Runs!I20+Runs!N20+Runs!S20</f>
        <v>6.8518518518518555E-3</v>
      </c>
      <c r="C33" s="2">
        <f>COUNT(Runs!C20,Runs!H20,Runs!M20,Runs!R20)</f>
        <v>3</v>
      </c>
    </row>
    <row r="34" spans="1:3" x14ac:dyDescent="0.25">
      <c r="A34" s="2" t="str">
        <f>Runs!A62</f>
        <v>Sarah Short</v>
      </c>
      <c r="B34" s="3">
        <f>Runs!D62+Runs!I62+Runs!N62+Runs!S62</f>
        <v>3.125E-2</v>
      </c>
      <c r="C34" s="2">
        <f>COUNT(Runs!C62,Runs!H62,Runs!M62,Runs!R62)</f>
        <v>3</v>
      </c>
    </row>
    <row r="35" spans="1:3" x14ac:dyDescent="0.25">
      <c r="A35" s="2" t="str">
        <f>Runs!A19</f>
        <v>Dorothy Harris</v>
      </c>
      <c r="B35" s="3">
        <f>Runs!D19+Runs!I19+Runs!N19+Runs!S19</f>
        <v>3.2789351851851868E-2</v>
      </c>
      <c r="C35" s="2">
        <f>COUNT(Runs!C19,Runs!H19,Runs!M19,Runs!R19)</f>
        <v>3</v>
      </c>
    </row>
    <row r="36" spans="1:3" x14ac:dyDescent="0.25">
      <c r="A36" s="2" t="str">
        <f>Runs!A67</f>
        <v>Ste McMahon</v>
      </c>
      <c r="B36" s="3">
        <f>Runs!D67+Runs!I67+Runs!N67+Runs!S67</f>
        <v>9.2592592592592379E-4</v>
      </c>
      <c r="C36" s="2">
        <f>COUNT(Runs!C67,Runs!H67,Runs!M67,Runs!R67)</f>
        <v>2</v>
      </c>
    </row>
    <row r="37" spans="1:3" x14ac:dyDescent="0.25">
      <c r="A37" s="2" t="str">
        <f>Runs!A17</f>
        <v>Darren Clarkson</v>
      </c>
      <c r="B37" s="3">
        <f>Runs!D17+Runs!I17+Runs!N17+Runs!S17</f>
        <v>1.4351851851851817E-3</v>
      </c>
      <c r="C37" s="2">
        <f>COUNT(Runs!C17,Runs!H17,Runs!M17,Runs!R17)</f>
        <v>2</v>
      </c>
    </row>
    <row r="38" spans="1:3" x14ac:dyDescent="0.25">
      <c r="A38" s="2" t="str">
        <f>Runs!A66</f>
        <v>Stephen Guest</v>
      </c>
      <c r="B38" s="3">
        <f>Runs!D66+Runs!I66+Runs!N66+Runs!S66</f>
        <v>1.4351851851851886E-3</v>
      </c>
      <c r="C38" s="2">
        <f>COUNT(Runs!C66,Runs!H66,Runs!M66,Runs!R66)</f>
        <v>2</v>
      </c>
    </row>
    <row r="39" spans="1:3" x14ac:dyDescent="0.25">
      <c r="A39" s="2" t="str">
        <f>Runs!A30</f>
        <v>James Fishburn</v>
      </c>
      <c r="B39" s="3">
        <f>Runs!D30+Runs!I30+Runs!N30+Runs!S30</f>
        <v>1.574074074074075E-3</v>
      </c>
      <c r="C39" s="2">
        <f>COUNT(Runs!C30,Runs!H30,Runs!M30,Runs!R30)</f>
        <v>2</v>
      </c>
    </row>
    <row r="40" spans="1:3" x14ac:dyDescent="0.25">
      <c r="A40" s="2" t="str">
        <f>Runs!A39</f>
        <v>Kev Brown</v>
      </c>
      <c r="B40" s="3">
        <f>Runs!D39+Runs!I39+Runs!N39+Runs!S39</f>
        <v>1.8402777777777844E-3</v>
      </c>
      <c r="C40" s="2">
        <f>COUNT(Runs!C39,Runs!H39,Runs!M39,Runs!R39)</f>
        <v>2</v>
      </c>
    </row>
    <row r="41" spans="1:3" x14ac:dyDescent="0.25">
      <c r="A41" s="2" t="str">
        <f>Runs!A52</f>
        <v>Mhairi Bonner</v>
      </c>
      <c r="B41" s="3">
        <f>Runs!D52+Runs!I52+Runs!N52+Runs!S52</f>
        <v>1.9212962962962925E-3</v>
      </c>
      <c r="C41" s="2">
        <f>COUNT(Runs!C52,Runs!H52,Runs!M52,Runs!R52)</f>
        <v>2</v>
      </c>
    </row>
    <row r="42" spans="1:3" x14ac:dyDescent="0.25">
      <c r="A42" s="2" t="str">
        <f>Runs!A41</f>
        <v>Kevin Cross</v>
      </c>
      <c r="B42" s="3">
        <f>Runs!D41+Runs!I41+Runs!N41+Runs!S41</f>
        <v>2.384259259259263E-3</v>
      </c>
      <c r="C42" s="2">
        <f>COUNT(Runs!C41,Runs!H41,Runs!M41,Runs!R41)</f>
        <v>2</v>
      </c>
    </row>
    <row r="43" spans="1:3" x14ac:dyDescent="0.25">
      <c r="A43" s="2" t="str">
        <f>Runs!A43</f>
        <v>Louise Meynell</v>
      </c>
      <c r="B43" s="3">
        <f>Runs!D43+Runs!I43+Runs!N43+Runs!S43</f>
        <v>3.0324074074074142E-3</v>
      </c>
      <c r="C43" s="2">
        <f>COUNT(Runs!C43,Runs!H43,Runs!M43,Runs!R43)</f>
        <v>2</v>
      </c>
    </row>
    <row r="44" spans="1:3" x14ac:dyDescent="0.25">
      <c r="A44" s="2" t="str">
        <f>Runs!A46</f>
        <v>Marianne Hutchinson</v>
      </c>
      <c r="B44" s="3">
        <f>Runs!D46+Runs!I46+Runs!N46+Runs!S46</f>
        <v>3.3680555555555616E-3</v>
      </c>
      <c r="C44" s="2">
        <f>COUNT(Runs!C46,Runs!H46,Runs!M46,Runs!R46)</f>
        <v>2</v>
      </c>
    </row>
    <row r="45" spans="1:3" x14ac:dyDescent="0.25">
      <c r="A45" s="2" t="str">
        <f>Runs!A40</f>
        <v>Kev Patterson</v>
      </c>
      <c r="B45" s="3">
        <f>Runs!D40+Runs!I40+Runs!N40+Runs!S40</f>
        <v>3.414351851851849E-3</v>
      </c>
      <c r="C45" s="2">
        <f>COUNT(Runs!C40,Runs!H40,Runs!M40,Runs!R40)</f>
        <v>2</v>
      </c>
    </row>
    <row r="46" spans="1:3" x14ac:dyDescent="0.25">
      <c r="A46" s="2" t="str">
        <f>Runs!A13</f>
        <v>Cheryll Robinson</v>
      </c>
      <c r="B46" s="3">
        <f>Runs!D13+Runs!I13+Runs!N13+Runs!S13</f>
        <v>7.97453703703703E-3</v>
      </c>
      <c r="C46" s="2">
        <f>COUNT(Runs!C13,Runs!H13,Runs!M13,Runs!R13)</f>
        <v>2</v>
      </c>
    </row>
    <row r="47" spans="1:3" x14ac:dyDescent="0.25">
      <c r="A47" s="2" t="str">
        <f>Runs!A65</f>
        <v>Ste Brown</v>
      </c>
      <c r="B47" s="3">
        <f>Runs!D65+Runs!I65+Runs!N65+Runs!S65</f>
        <v>2.375E-2</v>
      </c>
      <c r="C47" s="2">
        <f>COUNT(Runs!C65,Runs!H65,Runs!M65,Runs!R65)</f>
        <v>2</v>
      </c>
    </row>
    <row r="48" spans="1:3" x14ac:dyDescent="0.25">
      <c r="A48" s="2" t="str">
        <f>Runs!A42</f>
        <v>Kirsty Craggs</v>
      </c>
      <c r="B48" s="3">
        <f>Runs!D42+Runs!I42+Runs!N42+Runs!S42</f>
        <v>6.4201388888888905E-2</v>
      </c>
      <c r="C48" s="2">
        <f>COUNT(Runs!C42,Runs!H42,Runs!M42,Runs!R42)</f>
        <v>2</v>
      </c>
    </row>
    <row r="49" spans="1:3" x14ac:dyDescent="0.25">
      <c r="A49" s="2" t="str">
        <f>Runs!A24</f>
        <v>Geraldine Bouttell</v>
      </c>
      <c r="B49" s="3">
        <f>Runs!D24+Runs!I24+Runs!N24+Runs!S24</f>
        <v>7.4374999999999997E-2</v>
      </c>
      <c r="C49" s="2">
        <f>COUNT(Runs!C24,Runs!H24,Runs!M24,Runs!R24)</f>
        <v>2</v>
      </c>
    </row>
    <row r="50" spans="1:3" x14ac:dyDescent="0.25">
      <c r="A50" s="2" t="str">
        <f>Runs!A58</f>
        <v>Rachel Golightly</v>
      </c>
      <c r="B50" s="3">
        <f>Runs!D58+Runs!I58+Runs!N58+Runs!S58</f>
        <v>0</v>
      </c>
      <c r="C50" s="2">
        <f>COUNT(Runs!C58,Runs!H58,Runs!M58,Runs!R58)</f>
        <v>1</v>
      </c>
    </row>
    <row r="51" spans="1:3" x14ac:dyDescent="0.25">
      <c r="A51" s="2" t="str">
        <f>Runs!A31</f>
        <v>James McCue</v>
      </c>
      <c r="B51" s="3">
        <f>Runs!D31+Runs!I31+Runs!N31+Runs!S31</f>
        <v>1.2731481481481274E-4</v>
      </c>
      <c r="C51" s="2">
        <f>COUNT(Runs!C31,Runs!H31,Runs!M31,Runs!R31)</f>
        <v>1</v>
      </c>
    </row>
    <row r="52" spans="1:3" x14ac:dyDescent="0.25">
      <c r="A52" s="2" t="str">
        <f>Runs!A34</f>
        <v>Jess Wharton</v>
      </c>
      <c r="B52" s="3">
        <f>Runs!D34+Runs!I34+Runs!N34+Runs!S34</f>
        <v>1.3888888888888978E-4</v>
      </c>
      <c r="C52" s="2">
        <f>COUNT(Runs!C34,Runs!H34,Runs!M34,Runs!R34)</f>
        <v>1</v>
      </c>
    </row>
    <row r="53" spans="1:3" x14ac:dyDescent="0.25">
      <c r="A53" s="2" t="str">
        <f>Runs!A53</f>
        <v>Mike Quinn</v>
      </c>
      <c r="B53" s="3">
        <f>Runs!D53+Runs!I53+Runs!N53+Runs!S53</f>
        <v>3.3564814814814742E-4</v>
      </c>
      <c r="C53" s="2">
        <f>COUNT(Runs!C53,Runs!H53,Runs!M53,Runs!R53)</f>
        <v>1</v>
      </c>
    </row>
    <row r="54" spans="1:3" x14ac:dyDescent="0.25">
      <c r="A54" s="2" t="str">
        <f>Runs!A57</f>
        <v>Paul Wharton</v>
      </c>
      <c r="B54" s="3">
        <f>Runs!D57+Runs!I57+Runs!N57+Runs!S57</f>
        <v>4.8611111111111424E-4</v>
      </c>
      <c r="C54" s="2">
        <f>COUNT(Runs!C57,Runs!H57,Runs!M57,Runs!R57)</f>
        <v>1</v>
      </c>
    </row>
    <row r="55" spans="1:3" x14ac:dyDescent="0.25">
      <c r="A55" s="2" t="str">
        <f>Runs!A47</f>
        <v>Mark Bown</v>
      </c>
      <c r="B55" s="3">
        <f>Runs!D47+Runs!I47+Runs!N47+Runs!S47</f>
        <v>5.0925925925925791E-4</v>
      </c>
      <c r="C55" s="2">
        <f>COUNT(Runs!C47,Runs!H47,Runs!M47,Runs!R47)</f>
        <v>1</v>
      </c>
    </row>
    <row r="56" spans="1:3" x14ac:dyDescent="0.25">
      <c r="A56" s="2" t="str">
        <f>Runs!A10</f>
        <v>Andy Marr</v>
      </c>
      <c r="B56" s="3">
        <f>Runs!D10+Runs!I10+Runs!N10+Runs!S10</f>
        <v>7.2916666666666616E-4</v>
      </c>
      <c r="C56" s="2">
        <f>COUNT(Runs!C10,Runs!H10,Runs!M10,Runs!R10)</f>
        <v>1</v>
      </c>
    </row>
    <row r="57" spans="1:3" x14ac:dyDescent="0.25">
      <c r="A57" s="2" t="str">
        <f>Runs!A54</f>
        <v>Nick Jones</v>
      </c>
      <c r="B57" s="3">
        <f>Runs!D54+Runs!I54+Runs!N54+Runs!S54</f>
        <v>1.0648148148148136E-3</v>
      </c>
      <c r="C57" s="2">
        <f>COUNT(Runs!C54,Runs!H54,Runs!M54,Runs!R54)</f>
        <v>1</v>
      </c>
    </row>
    <row r="58" spans="1:3" x14ac:dyDescent="0.25">
      <c r="A58" s="2" t="str">
        <f>Runs!A45</f>
        <v>Lyndsay Duffy</v>
      </c>
      <c r="B58" s="3">
        <f>Runs!D45+Runs!I45+Runs!N45+Runs!S45</f>
        <v>1.2500000000000011E-3</v>
      </c>
      <c r="C58" s="2">
        <f>COUNT(Runs!C45,Runs!H45,Runs!M45,Runs!R45)</f>
        <v>1</v>
      </c>
    </row>
    <row r="59" spans="1:3" x14ac:dyDescent="0.25">
      <c r="A59" s="2" t="str">
        <f>Runs!A25</f>
        <v>Hannah Hughes</v>
      </c>
      <c r="B59" s="3">
        <f>Runs!D25+Runs!I25+Runs!N25+Runs!S25</f>
        <v>1.3425925925925897E-3</v>
      </c>
      <c r="C59" s="2">
        <f>COUNT(Runs!C25,Runs!H25,Runs!M25,Runs!R25)</f>
        <v>1</v>
      </c>
    </row>
    <row r="60" spans="1:3" x14ac:dyDescent="0.25">
      <c r="A60" s="2" t="str">
        <f>Runs!A72</f>
        <v>Toni Dunn</v>
      </c>
      <c r="B60" s="3">
        <f>Runs!D72+Runs!I72+Runs!N72+Runs!S72</f>
        <v>1.412037037037038E-3</v>
      </c>
      <c r="C60" s="2">
        <f>COUNT(Runs!C72,Runs!H72,Runs!M72,Runs!R72)</f>
        <v>1</v>
      </c>
    </row>
    <row r="61" spans="1:3" x14ac:dyDescent="0.25">
      <c r="A61" s="2" t="str">
        <f>Runs!A5</f>
        <v>Alison Cammiss</v>
      </c>
      <c r="B61" s="3">
        <f>Runs!D6+Runs!I6+Runs!N6+Runs!S6</f>
        <v>1.4351851851851886E-3</v>
      </c>
      <c r="C61" s="2">
        <f>COUNT(Runs!C6,Runs!H6,Runs!M6,Runs!R6)</f>
        <v>1</v>
      </c>
    </row>
    <row r="62" spans="1:3" x14ac:dyDescent="0.25">
      <c r="A62" s="2" t="str">
        <f>Runs!A37</f>
        <v>Jonathan Bowes</v>
      </c>
      <c r="B62" s="3">
        <f>Runs!D37+Runs!I37+Runs!N37+Runs!S37</f>
        <v>1.7939814814814797E-3</v>
      </c>
      <c r="C62" s="2">
        <f>COUNT(Runs!C37,Runs!H37,Runs!M37,Runs!R37)</f>
        <v>1</v>
      </c>
    </row>
    <row r="63" spans="1:3" x14ac:dyDescent="0.25">
      <c r="A63" s="2" t="str">
        <f>Runs!A6</f>
        <v>Alison Bloomfield</v>
      </c>
      <c r="B63" s="3">
        <f>Runs!D5+Runs!I5+Runs!N5+Runs!S5</f>
        <v>1.9675925925925972E-3</v>
      </c>
      <c r="C63" s="2">
        <f>COUNT(Runs!C5,Runs!H5,Runs!M5,Runs!R5)</f>
        <v>1</v>
      </c>
    </row>
    <row r="64" spans="1:3" x14ac:dyDescent="0.25">
      <c r="A64" s="2" t="str">
        <f>Runs!A49</f>
        <v>Matty Bowman</v>
      </c>
      <c r="B64" s="3">
        <f>Runs!D49+Runs!I49+Runs!N49+Runs!S49</f>
        <v>2.0023148148148179E-3</v>
      </c>
      <c r="C64" s="2">
        <f>COUNT(Runs!C49,Runs!H49,Runs!M49,Runs!R49)</f>
        <v>1</v>
      </c>
    </row>
    <row r="65" spans="1:3" x14ac:dyDescent="0.25">
      <c r="A65" s="2" t="str">
        <f>Runs!A48</f>
        <v>Mark Grace</v>
      </c>
      <c r="B65" s="3">
        <f>Runs!D48+Runs!I48+Runs!N48+Runs!S48</f>
        <v>2.8587962962962968E-3</v>
      </c>
      <c r="C65" s="2">
        <f>COUNT(Runs!C48,Runs!H48,Runs!M48,Runs!R48)</f>
        <v>1</v>
      </c>
    </row>
    <row r="66" spans="1:3" x14ac:dyDescent="0.25">
      <c r="A66" s="2" t="str">
        <f>Runs!A73</f>
        <v>Tracy Maskew</v>
      </c>
      <c r="B66" s="3">
        <f>Runs!D73+Runs!I73+Runs!N73+Runs!S73</f>
        <v>3.414351851851849E-3</v>
      </c>
      <c r="C66" s="2">
        <f>COUNT(Runs!C73,Runs!H73,Runs!M73,Runs!R73)</f>
        <v>1</v>
      </c>
    </row>
    <row r="67" spans="1:3" x14ac:dyDescent="0.25">
      <c r="A67" s="2" t="str">
        <f>Runs!A63</f>
        <v>Sean Fraser</v>
      </c>
      <c r="B67" s="3">
        <f>Runs!D63+Runs!I63+Runs!N63+Runs!S63</f>
        <v>3.4722222222222203E-3</v>
      </c>
      <c r="C67" s="2">
        <f>COUNT(Runs!C63,Runs!H63,Runs!M63,Runs!R63)</f>
        <v>1</v>
      </c>
    </row>
    <row r="68" spans="1:3" x14ac:dyDescent="0.25">
      <c r="A68" s="2" t="str">
        <f>Runs!A44</f>
        <v>Louise Trewhitt</v>
      </c>
      <c r="B68" s="3">
        <f>Runs!D44+Runs!I44+Runs!N44+Runs!S44</f>
        <v>5.2083333333333322E-3</v>
      </c>
      <c r="C68" s="2">
        <f>COUNT(Runs!C44,Runs!H44,Runs!M44,Runs!R44)</f>
        <v>1</v>
      </c>
    </row>
    <row r="69" spans="1:3" x14ac:dyDescent="0.25">
      <c r="A69" s="2" t="str">
        <f>Runs!A56</f>
        <v>Paul Suttill</v>
      </c>
      <c r="B69" s="3">
        <f>Runs!D56+Runs!I56+Runs!N56+Runs!S56</f>
        <v>7.5115740740740768E-3</v>
      </c>
      <c r="C69" s="2">
        <f>COUNT(Runs!C56,Runs!H56,Runs!M56,Runs!R56)</f>
        <v>1</v>
      </c>
    </row>
    <row r="70" spans="1:3" x14ac:dyDescent="0.25">
      <c r="A70" s="2" t="str">
        <f>Runs!A71</f>
        <v>Tom Harper</v>
      </c>
      <c r="B70" s="3">
        <f>Runs!D71+Runs!I71+Runs!N71+Runs!S71</f>
        <v>7.6967592592592574E-3</v>
      </c>
      <c r="C70" s="2">
        <f>COUNT(Runs!C71,Runs!H71,Runs!M71,Runs!R71)</f>
        <v>1</v>
      </c>
    </row>
    <row r="71" spans="1:3" x14ac:dyDescent="0.25">
      <c r="A71" s="2" t="str">
        <f>Runs!A16</f>
        <v>Craig Murray</v>
      </c>
      <c r="B71" s="3">
        <f>Runs!D16+Runs!I16+Runs!N16+Runs!S16</f>
        <v>3.2071759259259258E-2</v>
      </c>
      <c r="C71" s="2">
        <f>COUNT(Runs!C16,Runs!H16,Runs!M16,Runs!R16)</f>
        <v>1</v>
      </c>
    </row>
    <row r="72" spans="1:3" x14ac:dyDescent="0.25">
      <c r="A72" s="2" t="str">
        <f>Runs!A29</f>
        <v>Jacqui Keane</v>
      </c>
      <c r="B72" s="3">
        <f>Runs!D29+Runs!I29+Runs!N29+Runs!S29</f>
        <v>3.4930555555555562E-2</v>
      </c>
      <c r="C72" s="2">
        <f>COUNT(Runs!C29,Runs!H29,Runs!M29,Runs!R29)</f>
        <v>1</v>
      </c>
    </row>
    <row r="73" spans="1:3" x14ac:dyDescent="0.25">
      <c r="A73" s="2" t="str">
        <f>Runs!A32</f>
        <v>Jean Coleman</v>
      </c>
      <c r="B73" s="3">
        <f>Runs!D32+Runs!I32+Runs!N32+Runs!S32</f>
        <v>3.5243055555555555E-2</v>
      </c>
      <c r="C73" s="2">
        <f>COUNT(Runs!C32,Runs!H32,Runs!M32,Runs!R32)</f>
        <v>0</v>
      </c>
    </row>
  </sheetData>
  <autoFilter ref="A3:C73">
    <sortState ref="A4:C73">
      <sortCondition descending="1" ref="C4:C73"/>
      <sortCondition ref="B4:B73"/>
    </sortState>
  </autoFilter>
  <sortState ref="A4:C72">
    <sortCondition ref="A4:A72"/>
    <sortCondition ref="B4:B72"/>
  </sortState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Runs</vt:lpstr>
      <vt:lpstr>Total</vt:lpstr>
    </vt:vector>
  </TitlesOfParts>
  <Company>Mouchel Business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Antill</dc:creator>
  <cp:lastModifiedBy>Louise Antill</cp:lastModifiedBy>
  <cp:lastPrinted>2017-11-16T08:21:45Z</cp:lastPrinted>
  <dcterms:created xsi:type="dcterms:W3CDTF">2015-07-17T10:34:25Z</dcterms:created>
  <dcterms:modified xsi:type="dcterms:W3CDTF">2017-11-16T08:22:03Z</dcterms:modified>
</cp:coreProperties>
</file>